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Escritorio\"/>
    </mc:Choice>
  </mc:AlternateContent>
  <xr:revisionPtr revIDLastSave="0" documentId="8_{0529FE8F-53AA-4517-A344-9BB8A5E7EE64}" xr6:coauthVersionLast="45" xr6:coauthVersionMax="45" xr10:uidLastSave="{00000000-0000-0000-0000-000000000000}"/>
  <bookViews>
    <workbookView xWindow="-108" yWindow="-108" windowWidth="23256" windowHeight="12576" activeTab="2" xr2:uid="{00000000-000D-0000-FFFF-FFFF00000000}"/>
  </bookViews>
  <sheets>
    <sheet name="AC" sheetId="4" r:id="rId1"/>
    <sheet name="AR" sheetId="5" r:id="rId2"/>
    <sheet name="ActC" sheetId="6" r:id="rId3"/>
    <sheet name="IC" sheetId="7" r:id="rId4"/>
    <sheet name="S" sheetId="8" r:id="rId5"/>
    <sheet name="Anexo 1 MAOF" sheetId="10" state="hidden" r:id="rId6"/>
    <sheet name="Hoja1" sheetId="9" state="hidden" r:id="rId7"/>
  </sheets>
  <externalReferences>
    <externalReference r:id="rId8"/>
  </externalReferences>
  <definedNames>
    <definedName name="_xlnm.Print_Area" localSheetId="0">AC!$A$1:$E$62</definedName>
    <definedName name="_xlnm.Print_Area" localSheetId="2">ActC!$A$1:$E$53</definedName>
    <definedName name="_xlnm.Print_Area" localSheetId="1">AR!$A$1:$E$72</definedName>
    <definedName name="_xlnm.Print_Area" localSheetId="3">IC!$A$1:$E$43</definedName>
    <definedName name="_xlnm.Print_Area" localSheetId="4">S!$A$1:$E$26</definedName>
    <definedName name="cri.AC" localSheetId="5">[1]AC!#REF!</definedName>
    <definedName name="cri.AC">AC!#REF!</definedName>
    <definedName name="cri.ActC" localSheetId="5">[1]ActC!#REF!</definedName>
    <definedName name="cri.ActC">ActC!#REF!</definedName>
    <definedName name="cri.AR" localSheetId="5">[1]AR!#REF!</definedName>
    <definedName name="cri.AR">AR!#REF!</definedName>
    <definedName name="cri.IC" localSheetId="5">[1]IC!#REF!</definedName>
    <definedName name="cri.IC">IC!#REF!</definedName>
    <definedName name="cri.S" localSheetId="5">[1]S!#REF!</definedName>
    <definedName name="cri.S">S!#REF!</definedName>
    <definedName name="criterio" localSheetId="0">AC!#REF!</definedName>
    <definedName name="criterio" localSheetId="2">ActC!#REF!</definedName>
    <definedName name="criterio" localSheetId="5">#REF!</definedName>
    <definedName name="criterio" localSheetId="1">AR!#REF!</definedName>
    <definedName name="criterio" localSheetId="3">IC!#REF!</definedName>
    <definedName name="criterio" localSheetId="4">S!#REF!</definedName>
    <definedName name="criterio">#REF!</definedName>
    <definedName name="criterioAC" localSheetId="0">AC!#REF!</definedName>
    <definedName name="criterioAC" localSheetId="2">ActC!#REF!</definedName>
    <definedName name="criterioAC" localSheetId="5">#REF!</definedName>
    <definedName name="criterioAC" localSheetId="1">AR!#REF!</definedName>
    <definedName name="criterioAC" localSheetId="3">IC!#REF!</definedName>
    <definedName name="criterioAC" localSheetId="4">S!#REF!</definedName>
    <definedName name="criterioAC">#REF!</definedName>
    <definedName name="OLE_LINK1" localSheetId="0">AC!#REF!</definedName>
    <definedName name="parcial" localSheetId="0">AC!#REF!</definedName>
    <definedName name="parcial" localSheetId="2">ActC!#REF!</definedName>
    <definedName name="parcial" localSheetId="5">#REF!</definedName>
    <definedName name="parcial" localSheetId="1">AR!#REF!</definedName>
    <definedName name="parcial" localSheetId="3">IC!#REF!</definedName>
    <definedName name="parcial" localSheetId="4">S!#REF!</definedName>
    <definedName name="parcial">#REF!</definedName>
    <definedName name="parcial.AC" localSheetId="5">[1]AC!#REF!</definedName>
    <definedName name="parcial.AC">AC!#REF!</definedName>
    <definedName name="parcial.ActC" localSheetId="5">[1]ActC!#REF!</definedName>
    <definedName name="parcial.ActC">ActC!#REF!</definedName>
    <definedName name="parcial.AR" localSheetId="5">[1]AR!#REF!</definedName>
    <definedName name="parcial.AR">AR!#REF!</definedName>
    <definedName name="parcial.IC" localSheetId="5">[1]IC!#REF!</definedName>
    <definedName name="parcial.IC">IC!#REF!</definedName>
    <definedName name="parcial.S" localSheetId="5">[1]S!#REF!</definedName>
    <definedName name="parcial.S">S!#REF!</definedName>
    <definedName name="_xlnm.Print_Titles" localSheetId="0">AC!$13:$14</definedName>
    <definedName name="_xlnm.Print_Titles" localSheetId="2">ActC!$13:$14</definedName>
    <definedName name="_xlnm.Print_Titles" localSheetId="1">AR!$13:$14</definedName>
    <definedName name="_xlnm.Print_Titles" localSheetId="3">IC!$13:$14</definedName>
    <definedName name="_xlnm.Print_Titles" localSheetId="4">S!$15:$15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8" l="1"/>
  <c r="F23" i="8"/>
  <c r="G23" i="8"/>
  <c r="H23" i="8"/>
  <c r="H41" i="7"/>
  <c r="G41" i="7"/>
  <c r="F41" i="7"/>
  <c r="F47" i="5"/>
  <c r="G47" i="5"/>
  <c r="H47" i="5"/>
  <c r="I45" i="5"/>
  <c r="H45" i="5" s="1"/>
  <c r="I48" i="4"/>
  <c r="I47" i="4"/>
  <c r="O16" i="8" l="1"/>
  <c r="H22" i="8"/>
  <c r="H20" i="8"/>
  <c r="H19" i="8"/>
  <c r="H18" i="8"/>
  <c r="H17" i="8"/>
  <c r="G22" i="8"/>
  <c r="G20" i="8"/>
  <c r="G19" i="8"/>
  <c r="G18" i="8"/>
  <c r="G17" i="8"/>
  <c r="F22" i="8"/>
  <c r="F20" i="8"/>
  <c r="F19" i="8"/>
  <c r="F18" i="8"/>
  <c r="F17" i="8"/>
  <c r="P16" i="7"/>
  <c r="P15" i="7"/>
  <c r="O16" i="7"/>
  <c r="O15" i="7"/>
  <c r="H43" i="7"/>
  <c r="H40" i="7"/>
  <c r="H39" i="7"/>
  <c r="H38" i="7"/>
  <c r="H37" i="7"/>
  <c r="H36" i="7"/>
  <c r="H35" i="7"/>
  <c r="H34" i="7"/>
  <c r="H33" i="7"/>
  <c r="H32" i="7"/>
  <c r="H31" i="7"/>
  <c r="H30" i="7"/>
  <c r="H29" i="7"/>
  <c r="H28" i="7"/>
  <c r="G28" i="7"/>
  <c r="F28" i="7"/>
  <c r="H26" i="7"/>
  <c r="H22" i="7"/>
  <c r="H21" i="7"/>
  <c r="H20" i="7"/>
  <c r="H19" i="7"/>
  <c r="H18" i="7"/>
  <c r="H16" i="7"/>
  <c r="G43" i="7"/>
  <c r="G40" i="7"/>
  <c r="G39" i="7"/>
  <c r="G38" i="7"/>
  <c r="G37" i="7"/>
  <c r="G36" i="7"/>
  <c r="G35" i="7"/>
  <c r="G34" i="7"/>
  <c r="G33" i="7"/>
  <c r="G32" i="7"/>
  <c r="G31" i="7"/>
  <c r="G30" i="7"/>
  <c r="G26" i="7"/>
  <c r="G22" i="7"/>
  <c r="G21" i="7"/>
  <c r="G20" i="7"/>
  <c r="G19" i="7"/>
  <c r="G18" i="7"/>
  <c r="G16" i="7"/>
  <c r="F43" i="7"/>
  <c r="F40" i="7"/>
  <c r="F39" i="7"/>
  <c r="F38" i="7"/>
  <c r="F37" i="7"/>
  <c r="F36" i="7"/>
  <c r="F35" i="7"/>
  <c r="F34" i="7"/>
  <c r="F33" i="7"/>
  <c r="F32" i="7"/>
  <c r="F31" i="7"/>
  <c r="F30" i="7"/>
  <c r="F26" i="7"/>
  <c r="F22" i="7"/>
  <c r="F21" i="7"/>
  <c r="F20" i="7"/>
  <c r="F19" i="7"/>
  <c r="F18" i="7"/>
  <c r="F16" i="7"/>
  <c r="G29" i="7"/>
  <c r="P16" i="6"/>
  <c r="P15" i="6"/>
  <c r="O16" i="6"/>
  <c r="O15" i="6"/>
  <c r="P17" i="5"/>
  <c r="P16" i="5"/>
  <c r="P15" i="5"/>
  <c r="H33" i="6"/>
  <c r="H31" i="6"/>
  <c r="H29" i="6"/>
  <c r="H28" i="6"/>
  <c r="H26" i="6"/>
  <c r="H24" i="6"/>
  <c r="H23" i="6"/>
  <c r="H20" i="6"/>
  <c r="H18" i="6"/>
  <c r="H16" i="6"/>
  <c r="G33" i="6"/>
  <c r="G31" i="6"/>
  <c r="G29" i="6"/>
  <c r="G28" i="6"/>
  <c r="G26" i="6"/>
  <c r="G24" i="6"/>
  <c r="G23" i="6"/>
  <c r="G20" i="6"/>
  <c r="G18" i="6"/>
  <c r="G16" i="6"/>
  <c r="F33" i="6"/>
  <c r="F31" i="6"/>
  <c r="F29" i="6"/>
  <c r="F28" i="6"/>
  <c r="F26" i="6"/>
  <c r="F24" i="6"/>
  <c r="F23" i="6"/>
  <c r="F20" i="6"/>
  <c r="F18" i="6"/>
  <c r="F16" i="6"/>
  <c r="P24" i="4"/>
  <c r="P23" i="4"/>
  <c r="P20" i="4"/>
  <c r="I52" i="4"/>
  <c r="I51" i="4"/>
  <c r="I50" i="4"/>
  <c r="I49" i="4"/>
  <c r="I35" i="4"/>
  <c r="F34" i="4"/>
  <c r="O17" i="5"/>
  <c r="O16" i="5"/>
  <c r="O15" i="5"/>
  <c r="H51" i="5"/>
  <c r="H49" i="5"/>
  <c r="H43" i="5"/>
  <c r="H38" i="5"/>
  <c r="H32" i="5"/>
  <c r="H31" i="5"/>
  <c r="H30" i="5"/>
  <c r="H27" i="5"/>
  <c r="H24" i="5"/>
  <c r="H22" i="5"/>
  <c r="H21" i="5"/>
  <c r="H20" i="5"/>
  <c r="H18" i="5"/>
  <c r="H16" i="5"/>
  <c r="G51" i="5"/>
  <c r="G49" i="5"/>
  <c r="G45" i="5"/>
  <c r="G43" i="5"/>
  <c r="G38" i="5"/>
  <c r="G32" i="5"/>
  <c r="G31" i="5"/>
  <c r="G30" i="5"/>
  <c r="G27" i="5"/>
  <c r="G24" i="5"/>
  <c r="G22" i="5"/>
  <c r="G21" i="5"/>
  <c r="G20" i="5"/>
  <c r="G18" i="5"/>
  <c r="G16" i="5"/>
  <c r="F16" i="5"/>
  <c r="F51" i="5"/>
  <c r="F49" i="5"/>
  <c r="F45" i="5"/>
  <c r="F43" i="5"/>
  <c r="F38" i="5"/>
  <c r="F32" i="5"/>
  <c r="F31" i="5"/>
  <c r="F30" i="5"/>
  <c r="F27" i="5"/>
  <c r="F24" i="5"/>
  <c r="F22" i="5"/>
  <c r="F21" i="5"/>
  <c r="F20" i="5"/>
  <c r="F18" i="5"/>
  <c r="F29" i="7" l="1"/>
  <c r="F19" i="4" l="1"/>
  <c r="F18" i="4"/>
  <c r="F16" i="4"/>
  <c r="H61" i="4" l="1"/>
  <c r="H60" i="4"/>
  <c r="H59" i="4"/>
  <c r="H58" i="4"/>
  <c r="H57" i="4"/>
  <c r="H56" i="4"/>
  <c r="H55" i="4"/>
  <c r="H54" i="4"/>
  <c r="H46" i="4"/>
  <c r="H45" i="4"/>
  <c r="H44" i="4"/>
  <c r="H43" i="4"/>
  <c r="G57" i="4"/>
  <c r="G61" i="4"/>
  <c r="G60" i="4"/>
  <c r="G56" i="4"/>
  <c r="G55" i="4"/>
  <c r="G54" i="4"/>
  <c r="G49" i="4"/>
  <c r="F60" i="4"/>
  <c r="F57" i="4"/>
  <c r="F56" i="4"/>
  <c r="F55" i="4"/>
  <c r="F54" i="4"/>
  <c r="F46" i="4"/>
  <c r="F45" i="4"/>
  <c r="F44" i="4"/>
  <c r="F43" i="4"/>
  <c r="G46" i="4"/>
  <c r="G45" i="4"/>
  <c r="G44" i="4"/>
  <c r="G43" i="4"/>
  <c r="H34" i="4"/>
  <c r="G34" i="4"/>
  <c r="H30" i="4"/>
  <c r="H29" i="4"/>
  <c r="H28" i="4"/>
  <c r="H27" i="4"/>
  <c r="H26" i="4"/>
  <c r="H25" i="4"/>
  <c r="H24" i="4"/>
  <c r="H23" i="4"/>
  <c r="H22" i="4"/>
  <c r="H21" i="4"/>
  <c r="H20" i="4"/>
  <c r="H19" i="4"/>
  <c r="G30" i="4"/>
  <c r="G29" i="4"/>
  <c r="G28" i="4"/>
  <c r="G27" i="4"/>
  <c r="G23" i="4"/>
  <c r="G26" i="4"/>
  <c r="G25" i="4"/>
  <c r="G24" i="4"/>
  <c r="G22" i="4"/>
  <c r="G21" i="4"/>
  <c r="G20" i="4"/>
  <c r="G19" i="4"/>
  <c r="H18" i="4"/>
  <c r="H16" i="4"/>
  <c r="G18" i="4"/>
  <c r="G16" i="4"/>
  <c r="F29" i="4"/>
  <c r="F27" i="4"/>
  <c r="F25" i="4"/>
  <c r="F23" i="4"/>
  <c r="F21" i="4"/>
  <c r="H52" i="4"/>
  <c r="H51" i="4"/>
  <c r="G50" i="4"/>
  <c r="F49" i="4"/>
  <c r="H48" i="4"/>
  <c r="F47" i="4"/>
  <c r="I41" i="4"/>
  <c r="G41" i="4" s="1"/>
  <c r="I40" i="4"/>
  <c r="H40" i="4" s="1"/>
  <c r="I39" i="4"/>
  <c r="G39" i="4" s="1"/>
  <c r="I38" i="4"/>
  <c r="H38" i="4" s="1"/>
  <c r="I37" i="4"/>
  <c r="H37" i="4" s="1"/>
  <c r="I36" i="4"/>
  <c r="H35" i="4"/>
  <c r="P22" i="4" l="1"/>
  <c r="H36" i="4"/>
  <c r="P21" i="4"/>
  <c r="F52" i="4"/>
  <c r="F48" i="4"/>
  <c r="F39" i="4"/>
  <c r="H39" i="4"/>
  <c r="F37" i="4"/>
  <c r="F41" i="4"/>
  <c r="G37" i="4"/>
  <c r="H41" i="4"/>
  <c r="F50" i="4"/>
  <c r="G51" i="4"/>
  <c r="H47" i="4"/>
  <c r="H49" i="4"/>
  <c r="F38" i="4"/>
  <c r="G38" i="4"/>
  <c r="G47" i="4"/>
  <c r="F51" i="4"/>
  <c r="G48" i="4"/>
  <c r="G52" i="4"/>
  <c r="H50" i="4"/>
  <c r="F35" i="4"/>
  <c r="G35" i="4"/>
  <c r="F36" i="4"/>
  <c r="F40" i="4"/>
  <c r="G36" i="4"/>
  <c r="G40" i="4"/>
</calcChain>
</file>

<file path=xl/sharedStrings.xml><?xml version="1.0" encoding="utf-8"?>
<sst xmlns="http://schemas.openxmlformats.org/spreadsheetml/2006/main" count="477" uniqueCount="326">
  <si>
    <t>Núm.</t>
  </si>
  <si>
    <t>Controles a revisar</t>
  </si>
  <si>
    <t>Ambiente de control</t>
  </si>
  <si>
    <t>Actividades de control</t>
  </si>
  <si>
    <t>Información y comunicación</t>
  </si>
  <si>
    <t>Supervisión</t>
  </si>
  <si>
    <t>Principio</t>
  </si>
  <si>
    <t>AMBIENTE DE CONTROL</t>
  </si>
  <si>
    <t>ACTIVIDADES DE CONTROL</t>
  </si>
  <si>
    <t>INFORMACIÓN Y COMUNICACIÓN</t>
  </si>
  <si>
    <t>SUPERVISIÓN</t>
  </si>
  <si>
    <t>Punto de interés</t>
  </si>
  <si>
    <t>ADMINISTRACIÓN DE RIESGOS</t>
  </si>
  <si>
    <t>Auditoría: ________________________________________________________</t>
  </si>
  <si>
    <t>Área Entrevistada: ________________________________________________</t>
  </si>
  <si>
    <t>Entidad Fiscalizada: ______________________________________________</t>
  </si>
  <si>
    <t>Cuenta Pública ___________________________________________________</t>
  </si>
  <si>
    <t>¿La institución tiene formalizado un programa de capacitación para el personal?</t>
  </si>
  <si>
    <t>¿La institución tiene identificados los riesgos que pudieran afectar el cumplimiento de sus objetivos y metas?</t>
  </si>
  <si>
    <t>Respuesta</t>
  </si>
  <si>
    <t>Describa cuales son las conclusiones respecto del componente Ambiente de Control:</t>
  </si>
  <si>
    <t>Describa las sugerencias para fortalecer el Ambiente de Control:</t>
  </si>
  <si>
    <t>Describa cuales son las conclusiones respecto del proceso de Administración de Riesgos:</t>
  </si>
  <si>
    <t>Describa las sugerencias para fortalecer el Administración de Riesgos:</t>
  </si>
  <si>
    <t>Describa cuales son las conclusiones respecto del componente Actividades de Control:</t>
  </si>
  <si>
    <t>Describa las sugerencias para fortalecer las Actividades de Control:</t>
  </si>
  <si>
    <t>Describa cuales son las conclusiones respecto del componente Información y Comunicación:</t>
  </si>
  <si>
    <t>Describa las sugerencias para fortalecer la Información y Comunicación:</t>
  </si>
  <si>
    <t>Describa cuales son las conclusiones respecto del componente Supervisión:</t>
  </si>
  <si>
    <t>Describa las sugerencias para fortalecer la Supervisión:</t>
  </si>
  <si>
    <t>A</t>
  </si>
  <si>
    <t>B</t>
  </si>
  <si>
    <t>C</t>
  </si>
  <si>
    <r>
      <rPr>
        <b/>
        <i/>
        <sz val="11"/>
        <color theme="1"/>
        <rFont val="Calibri"/>
        <family val="2"/>
        <scheme val="minor"/>
      </rPr>
      <t>Presente evidencia original del Código de Conducta autorizado. En caso necesario, se le requerirá copia.</t>
    </r>
    <r>
      <rPr>
        <i/>
        <sz val="11"/>
        <color rgb="FFFF0000"/>
        <rFont val="Calibri"/>
        <family val="2"/>
        <scheme val="minor"/>
      </rPr>
      <t/>
    </r>
  </si>
  <si>
    <t>Presente evidencia original del documento que soporte la exigencia de la aceptación formal del Código de Ética y el de Conducta, así como cinco declaraciones firmadas de diversos servidores públicos de diferentes áreas y niveles. En caso necesario, se le requerirá copia.</t>
  </si>
  <si>
    <t>Presente evidencia original del procedimiento solicitado. En caso necesario, se le requerirá copia.</t>
  </si>
  <si>
    <t>Presente evidencia original del documento que soporte los medios de detección o recepción. En caso necesario, se le requerirá copia.</t>
  </si>
  <si>
    <t>Presente evidencia original del procedimiento formalizado para evaluar el desempeño del personal. En caso necesario, se le requerirá copia.</t>
  </si>
  <si>
    <t>¿La institución cuenta con un catálogo de puestos? 
Si su respuesta es afirmativa, mencione el nombre del documento y fecha de su última actualización.</t>
  </si>
  <si>
    <t>Presente evidencia original del Reglamento Interior,  Estatuto Orgánico o documento indicado. En caso necesario, se le requerirá copia.</t>
  </si>
  <si>
    <t>Presente evidencia original del Manual General de Organización o documento indicado. En caso necesario, se le requerirá copia.</t>
  </si>
  <si>
    <t>1.10 a</t>
  </si>
  <si>
    <t>1.10 b</t>
  </si>
  <si>
    <t>1.10 c</t>
  </si>
  <si>
    <t>1.13.b</t>
  </si>
  <si>
    <t>1.13.a</t>
  </si>
  <si>
    <t>1.14.a</t>
  </si>
  <si>
    <t>1.14.b</t>
  </si>
  <si>
    <t>1.14.c</t>
  </si>
  <si>
    <t>Presente evidencia original del programa de capacitación correspondiente. En caso necesario, se le requerirá copia.</t>
  </si>
  <si>
    <t>Presente evidencia original del último plan, programa o documento análogo. En caso necesario, se le requerirá copia.</t>
  </si>
  <si>
    <t>Presente evidencia original del documento que contenga los indicadores establecidos, autorizado por el titular del área que corresponda. En caso necesario, se le requerirá copia.</t>
  </si>
  <si>
    <t>2.3.a</t>
  </si>
  <si>
    <t>Presente evidencia original del documento soporte. En caso necesario, se le requerirá copia.</t>
  </si>
  <si>
    <t>Presente evidencia original del documento donde se establecieron los objetivos y metas específicos señalados. En caso necesario, se le requerirá copia.</t>
  </si>
  <si>
    <t>Presente evidencia original del documento por el que fueron asignados los objetivos y metas a las áreas de la institución (mediante oficios, en un acta de sesión de trabajo, en un programa de actividades, etcétera). En caso necesario, se le requerirá copia.</t>
  </si>
  <si>
    <t>2.7.a</t>
  </si>
  <si>
    <t>2.7.b</t>
  </si>
  <si>
    <t>a) Proponer la política y la estratégia para la administración de riesgos en la institución.</t>
  </si>
  <si>
    <t>b) Promover una cultura de riesgos y la capacitación necesaria en esta materia.</t>
  </si>
  <si>
    <t>c) Establecer la política de riesgos de la institución.</t>
  </si>
  <si>
    <t>d) Conocer de los riesgos y tomar decisiones sobre la respuesta a los mismos.</t>
  </si>
  <si>
    <r>
      <t xml:space="preserve">e) Aprobar las políticas y metodología para identificar, evaluar, administrar y controlar los riesgos.
</t>
    </r>
    <r>
      <rPr>
        <b/>
        <i/>
        <sz val="11"/>
        <color theme="1"/>
        <rFont val="Calibri"/>
        <family val="2"/>
      </rPr>
      <t>Presente evidencia original del documento donde se formalizó la existencia de un Comité de Administración de Riesgos y, en su caso, sus normas, reglas o lineamientos de operación. En caso necesario, se le requerirá copia.</t>
    </r>
  </si>
  <si>
    <t>Presente evidencia original del documento en que se tengan identificados los riesgos y  los niveles de la estructura a que corresponde. En caso necesario, se le requerirá copia.</t>
  </si>
  <si>
    <t>Presente evidencia original del documento que contenga la metodología de riesgos. En caso necesario, se le requerirá copia.</t>
  </si>
  <si>
    <t>¿Se cuenta con algún lineamiento, procedimiento, manual o guía en el que se establezca la metodología para la administración de riesgos de corrupción y la obligatoriedad de realizar la revisión periódica de las áreas susceptibles a posibles actos de corrupción en la institución? Si la respuesta es afirmativa mencione el nombre del lineamiento, procedimiento, manual, guía o documento en el que se establezca la metodología y fecha de emisión o de la última actualización.</t>
  </si>
  <si>
    <t>Presente evidencia original de la metodología para la administración de riesgos de corrupción, identificando el apartado o sección donde se establezca la obligatoriedad de revisiones periódicas a los mismos.  En caso necesario, se le requerirá copia.</t>
  </si>
  <si>
    <t>Presente evidencia original del documento que contenga el programa de trabajo para el fortalecimiento del Control Interno. En caso necesario, se le requerirá copia.</t>
  </si>
  <si>
    <t>Presente evidencia original de la política, manual o documento análogo donde se establece la obligación de evaluar y actualizar las políticas y procedimientos sustantivos y adjetivos. En caso necesario, se le requerirá copia.</t>
  </si>
  <si>
    <r>
      <t xml:space="preserve">¿La institución cuenta con un Comité de Tecnología de Información y Comunicaciones donde participen los principales funcionarios, personal del área de tecnología (sistemas informáticos) y representantes de las áreas usuarias?
</t>
    </r>
    <r>
      <rPr>
        <b/>
        <i/>
        <sz val="11"/>
        <color theme="1"/>
        <rFont val="Calibri"/>
        <family val="2"/>
        <scheme val="minor"/>
      </rPr>
      <t>Presente evidencia original del acta o documento formal de la integración del Comité de TIC y sus lineamientos o reglas de operación y funcionamiento. En caso necesario, se le requerirá copia.</t>
    </r>
  </si>
  <si>
    <t>3.6.a</t>
  </si>
  <si>
    <t>3.6.b</t>
  </si>
  <si>
    <t>3.6.c</t>
  </si>
  <si>
    <t>Presente evidencia original del documento soporte de cada pregunta: Programa de adquisiciones de equipos y software, inventario de aplicaciones y licencias y contratos de TIC. En caso necesario, se le requerirá copia.</t>
  </si>
  <si>
    <t>Presente evidencia original de las políticas o lineamientos de seguridad autorizados para las TIC. En caso necesario, se le requerirá copia.</t>
  </si>
  <si>
    <t>Presente evidencia original del documento por el cual se establezcan los planes de recuperación de desastres y de continuidad operativa para las TIC.</t>
  </si>
  <si>
    <t>Presente evidencia original del plan o programa de sistemas de información. En caso necesario, se le requerirá copia.</t>
  </si>
  <si>
    <r>
      <t xml:space="preserve">¿La institución estableció responsables de elaborar información sobre su gestión para cumplir con sus obligaciones en materia de Presupuesto y Responsabilidad Hacendaria? Si la respuesta es afirmativa mencione el cargo del responsable y el área de adscripción.
</t>
    </r>
    <r>
      <rPr>
        <b/>
        <i/>
        <sz val="11"/>
        <color theme="1"/>
        <rFont val="Calibri"/>
        <family val="2"/>
        <scheme val="minor"/>
      </rPr>
      <t>Presente evidencia original del documento soporte (oficio, circular, manual o documento análogo) en el que se establezcan los responsables. En caso necesario, se le requerirá copia.</t>
    </r>
  </si>
  <si>
    <t>4.2.a</t>
  </si>
  <si>
    <r>
      <t xml:space="preserve">¿La institución estableció responsables de elaborar información sobre su gestión para cumplir con sus obligaciones en materia de Contabilidad Gubernamental? Si la respuesta es afirmativa mencione el cargo del responsable y el área de adscripción.
</t>
    </r>
    <r>
      <rPr>
        <b/>
        <i/>
        <sz val="11"/>
        <color theme="1"/>
        <rFont val="Calibri"/>
        <family val="2"/>
        <scheme val="minor"/>
      </rPr>
      <t>Presente evidencia original del documento soporte (oficio, circular, manual o documento análogo) en el que se establezcan los responsables. En caso necesario, se le requerirá copia.</t>
    </r>
  </si>
  <si>
    <r>
      <t xml:space="preserve">¿La institución estableció responsables de elaborar información sobre su gestión para cumplir con sus obligaciones en materia de Trasparencia y Acceso a la Información Pública? Si la respuesta es afirmativa mencione el cargo del responsable y el área de adscripción.
</t>
    </r>
    <r>
      <rPr>
        <b/>
        <i/>
        <sz val="11"/>
        <color theme="1"/>
        <rFont val="Calibri"/>
        <family val="2"/>
        <scheme val="minor"/>
      </rPr>
      <t>Presente evidencia original del documento soporte (oficio, circular, manual o documento análogo) en el que se establezcan los responsables. En caso necesario, se le requerirá copia.</t>
    </r>
  </si>
  <si>
    <r>
      <t xml:space="preserve">¿La institución estableció responsables de elaborar información sobre su gestión para cumplir con sus obligaciones en materia de Fiscalización? Si la respuesta es afirmativa mencione el cargo del responsable y el área de adscripción.
</t>
    </r>
    <r>
      <rPr>
        <b/>
        <i/>
        <sz val="11"/>
        <color theme="1"/>
        <rFont val="Calibri"/>
        <family val="2"/>
        <scheme val="minor"/>
      </rPr>
      <t>Presente evidencia original del documento soporte (oficio, circular, manual o documento análogo) en el que se establezcan los responsables. En caso necesario, se le requerirá copia.</t>
    </r>
  </si>
  <si>
    <r>
      <t xml:space="preserve">¿La institución estableció responsables de elaborar información sobre su gestión para cumplir con sus obligaciones en materia de Rendición de Cuentas? Si la respuesta es afirmativa mencione el cargo del responsable y el área de adscripción.
</t>
    </r>
    <r>
      <rPr>
        <b/>
        <i/>
        <sz val="11"/>
        <color theme="1"/>
        <rFont val="Calibri"/>
        <family val="2"/>
        <scheme val="minor"/>
      </rPr>
      <t>Presente evidencia original del documento soporte (oficio, circular, manual o documento análogo) en el que se establezcan los responsables. En caso necesario, se le requerirá copia.</t>
    </r>
  </si>
  <si>
    <t>4.2.b</t>
  </si>
  <si>
    <t>4.2.c</t>
  </si>
  <si>
    <t>4.2.d</t>
  </si>
  <si>
    <t>Presente evidencia original del documento soporte solicitado. En caso necesario, se le requerirá copia.</t>
  </si>
  <si>
    <r>
      <t xml:space="preserve">¿La institución cumple con la obligatoriedad de registrar contable, presupuestal y patrimonialmente sus operaciones y que éstas se reflejen en la información financiera?
</t>
    </r>
    <r>
      <rPr>
        <b/>
        <i/>
        <sz val="11"/>
        <color theme="1"/>
        <rFont val="Calibri"/>
        <family val="2"/>
        <scheme val="minor"/>
      </rPr>
      <t>Presente evidencia original de su respuesta con los documentos correspondientes al último ejercicio disponible. En caso necesario, se le requerirá copia.</t>
    </r>
  </si>
  <si>
    <r>
      <t xml:space="preserve">¿Se tiene formalmente implantado un documento por el cual se establezca(n) el(los) plan(es) de recuperación de desastres que incluya datos, hardware y software críticos asociados directamente al logro de objetivos y metas institucionales?
</t>
    </r>
    <r>
      <rPr>
        <b/>
        <i/>
        <sz val="11"/>
        <rFont val="Calibri"/>
        <family val="2"/>
        <scheme val="minor"/>
      </rPr>
      <t>Presente evidencia original de los documentos indicados correspondientes al último ejercicio disponible. En caso necesario, se le requerirá copia.</t>
    </r>
  </si>
  <si>
    <t>4.5.a</t>
  </si>
  <si>
    <t>4.5.b</t>
  </si>
  <si>
    <t>4.5.c</t>
  </si>
  <si>
    <t>4.5.d</t>
  </si>
  <si>
    <t>4.5.e</t>
  </si>
  <si>
    <t>4.5.f</t>
  </si>
  <si>
    <t>4.5.g</t>
  </si>
  <si>
    <t>4.5.h</t>
  </si>
  <si>
    <t>4.5.i</t>
  </si>
  <si>
    <t>4.5.j</t>
  </si>
  <si>
    <t>4.5.k</t>
  </si>
  <si>
    <t>5.1.a</t>
  </si>
  <si>
    <t>5.1.b</t>
  </si>
  <si>
    <t>COMPROMISO CON LOS VALORES ÉTICOS</t>
  </si>
  <si>
    <t>SUPERVISIÓN DEL DESARROLLO DEL CONTROL INTERNO</t>
  </si>
  <si>
    <t>ESTRUCTURA, AUTORIDADES, FUNCIONES  Y RESPONSABILIDADES</t>
  </si>
  <si>
    <t>COMPETENCIA Y CAPACITACIÓN DE PERSONAL</t>
  </si>
  <si>
    <t>INFORMACIÓN RELEVANTE Y DE CALIDAD</t>
  </si>
  <si>
    <t>Sí</t>
  </si>
  <si>
    <t>No</t>
  </si>
  <si>
    <t>Valoración de la respuesta</t>
  </si>
  <si>
    <r>
      <t xml:space="preserve">¿Se tiene un documento donde se establezcan las áreas, funciones y responsables para dar cumplimiento a las obligaciones de la institución en materia de transparencia y acceso a la información? Si la respuesta es afirmativa mencione el nombre del documento: Reglamento Interior o Estatuto Orgánico, Manual General de Organización. 
</t>
    </r>
    <r>
      <rPr>
        <b/>
        <i/>
        <sz val="11"/>
        <color theme="1"/>
        <rFont val="Calibri"/>
        <family val="2"/>
        <scheme val="minor"/>
      </rPr>
      <t>Presente evidencia original del documento en el que se establezcan las áreas, funciones y reponsables para dar cumplimiento a las obligaciones de la institución en materia de transparencia y acceso a la información. En caso necesario, se le requerirá copia.</t>
    </r>
  </si>
  <si>
    <r>
      <t xml:space="preserve">¿Se tiene un documento donde se establezcan las áreas, funciones y responsables para dar cumplimiento a las obligaciones de la institución en materia de fiscalización? Si la respuesta es afirmativa mencione el nombre del documento: Reglamento Interior o Estatuto Orgánico, Manual General de Organización.
</t>
    </r>
    <r>
      <rPr>
        <b/>
        <i/>
        <sz val="11"/>
        <color theme="1"/>
        <rFont val="Calibri"/>
        <family val="2"/>
        <scheme val="minor"/>
      </rPr>
      <t>Presente evidencia original del documento en el que se establezcan las áreas, funciones y responsables para dar cumplimiento a las obligaciones de la institución en materia de fiscalización. En caso necesario, se le requerirá copia.</t>
    </r>
  </si>
  <si>
    <r>
      <t xml:space="preserve">¿Se tiene un documento que donde se establezcan las áreas, funciones y responsables para dar cumplimiento a las obligaciones de la institución en materia de rendición de cuentas? Si la respuesta es afirmativa mencione el nombre del documento: Reglamento Interior o Estatuto Orgánico, Manual General de Organización. 
</t>
    </r>
    <r>
      <rPr>
        <b/>
        <i/>
        <sz val="11"/>
        <color theme="1"/>
        <rFont val="Calibri"/>
        <family val="2"/>
        <scheme val="minor"/>
      </rPr>
      <t>Presente evidencia original del documento en el que se establecen las áreas, funciones y responsables para dar cumplimiento a las obligaciones de la institución en materia de rendición de cuentas. En caso necesario, se le requerirá copia.</t>
    </r>
  </si>
  <si>
    <t>Presente evidencia original del documento donde se indique la clasificación formal de puestos de la institución. En caso necesario, se le requerirá copia.</t>
  </si>
  <si>
    <t>Si su respuesta es afirmativa, mencione los temas incluidos en dicho programa:  ética e integridad; control interno y su evaluación; administración de riesgos y su evaluación; prevención, disuación, detección y corrección de posibles actos de corrupción, y normativa específica de la operación de los programas, subsidios o fondos federales.</t>
  </si>
  <si>
    <t>Valor de la 
Pregunta</t>
  </si>
  <si>
    <r>
      <t xml:space="preserve">Respecto de los indicadores seleccionados en la pregunta 2.2, ¿La institución estableció metas cuantitativas?
</t>
    </r>
    <r>
      <rPr>
        <b/>
        <i/>
        <sz val="11"/>
        <color theme="1"/>
        <rFont val="Calibri"/>
        <family val="2"/>
        <scheme val="minor"/>
      </rPr>
      <t xml:space="preserve">Presente evidencia original del documento soporte en el que se establezcan  las metas de los indicadores y sus parámetros o niveles de variación aceptables (tableros o semáforos de control). En caso necesario, se le requerirá copia.
</t>
    </r>
  </si>
  <si>
    <r>
      <t xml:space="preserve">¿La institución cuenta con un Comité de Administración de Riesgos formalmente establecido?
</t>
    </r>
    <r>
      <rPr>
        <b/>
        <i/>
        <sz val="11"/>
        <color theme="1"/>
        <rFont val="Calibri"/>
        <family val="2"/>
        <scheme val="minor"/>
      </rPr>
      <t xml:space="preserve">Presente evidencia original del documento donde se formalizó la existencia de un Comité de Administración de Riesgos y, en su caso, sus normas, reglas o lineamientos de operación. En caso necesario, se le requerirá copia.
</t>
    </r>
  </si>
  <si>
    <t>RANGOS</t>
  </si>
  <si>
    <t>(puntos)</t>
  </si>
  <si>
    <t>TOTAL</t>
  </si>
  <si>
    <t>POR COMPONENTE</t>
  </si>
  <si>
    <t>0 a 39</t>
  </si>
  <si>
    <t>0 a 8</t>
  </si>
  <si>
    <t>BAJO</t>
  </si>
  <si>
    <t>Se requieren mejoras sustanciales para establecer o fortalecer la implantación del Sistema de Control Interno Institucional.</t>
  </si>
  <si>
    <t>40 a 69</t>
  </si>
  <si>
    <t>9 a 14</t>
  </si>
  <si>
    <t>MEDIO</t>
  </si>
  <si>
    <t>Se requiere atender las áreas de oportunidad que fortalezcan el Sistema de Control Interno Institucional.</t>
  </si>
  <si>
    <t>70 a 100</t>
  </si>
  <si>
    <t>15 a 20</t>
  </si>
  <si>
    <t>ALTO</t>
  </si>
  <si>
    <t>El Sistema de Control Interno Institucional es acorde con las características de la institución y a su marco jurídico aplicable. Es importante fortalecer su autoevaluación y mejora continua.</t>
  </si>
  <si>
    <t xml:space="preserve">ESTATUS DE IMPLANTACIÓN DEL SISTEMA DE CONTROL INTERNO
</t>
  </si>
  <si>
    <t>ELEMENTO</t>
  </si>
  <si>
    <t>PUNTAJE MAXIMO ESPERADO</t>
  </si>
  <si>
    <t>CALIFICACION  COMPONENTES</t>
  </si>
  <si>
    <t>FACTORES DE VALORIZACION</t>
  </si>
  <si>
    <t>PUNTAJE ASIG. POR ELEMENTO</t>
  </si>
  <si>
    <t>COMPONENTE: AMBIENTE DE CONTROL</t>
  </si>
  <si>
    <t>COMPONENTE: ADMINISTRACIÓN DE RIESGOS</t>
  </si>
  <si>
    <t>ORDENAMIENTO DE CONTROL INTERNO</t>
  </si>
  <si>
    <t>ADMINSITRACIÓN DE RIESGOS</t>
  </si>
  <si>
    <t>COMPONENTE: ACTIVIDADES DE CONTROL</t>
  </si>
  <si>
    <t>COMPONENTE: INFORMACIÓN Y COMUNICACIÓN</t>
  </si>
  <si>
    <t>Presente evidencia original de los informes de resultados de las autoevaluaciones de Control Interno realizados en el último ejercicio y, en su caso, los programas de trabajo para atender las deficiencias detectadas. En caso necesario, se le requerirá copia.</t>
  </si>
  <si>
    <t>Presente evidencia original de los informes de resultados de las auditorías realizadas, y en su caso, el programa de trabajo para atender las deficiencias o áreas de oportunidad identificadas. En caso necesario, se le requerirá copia.</t>
  </si>
  <si>
    <t>COMPONENTE: SUPERVISIÓN</t>
  </si>
  <si>
    <t>Presente evidencia original del documento que soporte el o los medios de difusión utilizados. En caso necesario, se le requerirá copia.</t>
  </si>
  <si>
    <t>1.10 d</t>
  </si>
  <si>
    <t>1.10.e</t>
  </si>
  <si>
    <t>1.10. f</t>
  </si>
  <si>
    <t>1.10.g</t>
  </si>
  <si>
    <t>1.14.d</t>
  </si>
  <si>
    <r>
      <t xml:space="preserve">¿Se tiene un documento que donde se establezcan las áreas, funciones y responsables para dar cumplimiento a las obligaciones de la institución en materia de armonización contable? Si la respuesta es afirmativa mencione el nombre del documento: Reglamento Interior o Estatuto Orgánico, Manual General de Organización.  
</t>
    </r>
    <r>
      <rPr>
        <b/>
        <i/>
        <sz val="11"/>
        <color theme="1"/>
        <rFont val="Calibri"/>
        <family val="2"/>
        <scheme val="minor"/>
      </rPr>
      <t>Presente evidencia original del documento donde se establecen las áreas, funciones y responsables para dar cumplimiento a las obligaciones de la institución en materia de armonización contable. En caso necesario, se le requerirá copia.</t>
    </r>
  </si>
  <si>
    <t>¿La institución tiene establecidos indicadores para medir el cumplimiento de los objetivos de su Plan o Programa Estratégico o documento análogo? Si la respuesta es afirmativa mencione el tipo de indicadores establecidos: Estratégicos, de operación o gestión, de información y de cumplimiento.</t>
  </si>
  <si>
    <t>2.3.b</t>
  </si>
  <si>
    <t>¿Los objetivos establecidos por la institución en su Plan o Programa Estratégico o documento análogo, así como los objetivos específicos de las unidades o áreas administrativas, se dan a conocer formalmente a los titulares o encargados de las áreas responsables de su cumplimiento? Si la respuesta es afirmativa, mencionar el nombre del documento soporte, la fecha de emisión  y de su última actualización.</t>
  </si>
  <si>
    <t>2.7.c</t>
  </si>
  <si>
    <t>Mencionar el nombre del documento soporte, la fecha de emisión y de su última actualización.</t>
  </si>
  <si>
    <t>¿La institución cuenta con una metodología para identificar, evaluar, administrar y controlar los riesgos que pudieran afectar el cumplimiento de los objetivos y metas establecidos en su Plan o Programa Estratégico, o documento análogo? Si la respuesta es afirmativa mencione el nombre del documento en el que se establece la metodología, su fecha de emisión y de su última actualización.</t>
  </si>
  <si>
    <t>¿La institución cuenta con políticas y lineamientos de seguridad para los sistemas informáticos y de comunicaciones que establezcan claves de acceso a los sistemas, programas y datos; detectores y defensas contra accesos no autorizados, y antivirus, entre otros aspectos? Si la respuesta es afirmativa mencione el nombre del documento, la fecha de emisión y de la su última actualización</t>
  </si>
  <si>
    <t>4.2.e</t>
  </si>
  <si>
    <t>COMUNICACIÓN INTERNA</t>
  </si>
  <si>
    <t>¿Existe un procedimiento formalizado para evaluar el desempeño del personal que labora en la institución? En caso de que la respuesta sea afirmativa mencione el nombre del documento o procedimiento y fecha de la última actualización.</t>
  </si>
  <si>
    <t>¿La institución cuenta con un Plan o Programa Estratégico o documento análogo en el que se establezcan sus objetivos y metas estratégicos? Si la respuesta es afirmativa mencionar el nombre del documento, la fecha de emisión y última actualización.</t>
  </si>
  <si>
    <r>
      <t xml:space="preserve">En caso de que la respuesta sea afirmativa de la pregunta 2.7.a, ¿El comité está integrado por los titulares de las áreas que realizan las funciones sustantivas y de apoyo a la administración de la institución, así como por el Titular de la Contraloría Interna, Órgano Interno de Control o Instancia de Control Interno correspondiente?
</t>
    </r>
    <r>
      <rPr>
        <b/>
        <i/>
        <sz val="11"/>
        <color theme="1"/>
        <rFont val="Calibri"/>
        <family val="2"/>
      </rPr>
      <t xml:space="preserve">Presente evidencia original del documento donde se formalizó la existencia de un Comité de Administración de Riesgos y, en su caso, sus normas, reglas o lineamientos de operación. En caso necesario, se le requerirá copia.
</t>
    </r>
  </si>
  <si>
    <t>Presente evidencia original de los resultados de la evaluación de Control Interno y/o riesgos aplicada, así como el programa o documento que contenga las actividades de control establecidos. En caso necesario, se le requerirá copia.</t>
  </si>
  <si>
    <t>P1-1. Actitud de Respaldo del Titular y la Administración</t>
  </si>
  <si>
    <t>P1-2. Normas de Conducta</t>
  </si>
  <si>
    <t>P1-3. Apego a las Normas de Conducta</t>
  </si>
  <si>
    <t>P1-4. Programa de Promoción de la Integridad y Prevención de la Corrupción</t>
  </si>
  <si>
    <t>P1-5. Apego, Supervisión y Actualización Continua del Programa de Promoción de la Integridad y Prevención de la Corrupción</t>
  </si>
  <si>
    <t>P2-1. Estructura de Vigilancia</t>
  </si>
  <si>
    <t>P2-2. Vigilancia General del Control Interno</t>
  </si>
  <si>
    <t>P2-3. Corrección de Deficiencias</t>
  </si>
  <si>
    <t>P3-1. Estructura Organizacional</t>
  </si>
  <si>
    <t>P3-2. Asignación de Responsabilidad y Delegación de Autoridad</t>
  </si>
  <si>
    <t>P3-3. Documentación y Formalización del Control Interno</t>
  </si>
  <si>
    <t>P4-1. Expectativas de Competencia Profesional</t>
  </si>
  <si>
    <t>P4-2. Atracción, Desarrollo y Retención de Profesionales</t>
  </si>
  <si>
    <t>P4-3. Planes y Preparativos para la Sucesión y Contingencias</t>
  </si>
  <si>
    <t>5 – Establecer la Estructura para el Reforzamiento de la Rendición de Cuentas</t>
  </si>
  <si>
    <t>P5-1. Establecimiento de una Estructura para Responsabilizar al Personal por sus Obligaciones de Control Interno</t>
  </si>
  <si>
    <t>P5-2. Consideración de las Presiones por las Responsabilidades Asignadas al Personal</t>
  </si>
  <si>
    <t>P6-1. Definición de Objetivos</t>
  </si>
  <si>
    <t>P6-2. Tolerancia al Riesgo</t>
  </si>
  <si>
    <t>7 – Identificar, Analizar y Responder a los Riesgos</t>
  </si>
  <si>
    <t>P7-1. Identificación de Riesgos</t>
  </si>
  <si>
    <t>P7-2. Análisis de Riesgos</t>
  </si>
  <si>
    <t>P7-3. Respuesta a los Riesgos</t>
  </si>
  <si>
    <t>8 – Considerar el Riesgo de Corrupción</t>
  </si>
  <si>
    <t>P8-1. Tipos de Corrupción</t>
  </si>
  <si>
    <t>P8-2. Factores de Riesgo de Corrupción</t>
  </si>
  <si>
    <t>P8-3. Respuesta a los Riesgos de Corrupción</t>
  </si>
  <si>
    <t>9 – Identificar, Analizar y Responder al Cambio</t>
  </si>
  <si>
    <t>P9-1. Identificación del Cambio</t>
  </si>
  <si>
    <t>P9-2. Análisis y Respuesta al Cambio</t>
  </si>
  <si>
    <t>10 – Diseñar Actividades de Control</t>
  </si>
  <si>
    <t>P10-1. Respuesta a los Objetivos y Riesgos</t>
  </si>
  <si>
    <t>P10-2. Diseño de las Actividades de Control Apropiadas</t>
  </si>
  <si>
    <t>P10-3. Diseño de Actividades de Control en Varios Niveles</t>
  </si>
  <si>
    <t>P10-4. Segregación de Funciones</t>
  </si>
  <si>
    <t>P11-1. Desarrollo de los Sistemas de Información</t>
  </si>
  <si>
    <t>P11-2. Diseño de los Tipos de Actividades de Control Apropiadas</t>
  </si>
  <si>
    <t>P11-3. Diseño de la Infraestructura de las TIC</t>
  </si>
  <si>
    <t>P11-4. Diseño de la Administración de la Seguridad</t>
  </si>
  <si>
    <t>P11-5. Diseño de la Adquisición, Desarrollo y Mantenimiento de las TIC</t>
  </si>
  <si>
    <t>P12-1. Documentación y Formalización de Responsabilidades a través de Políticas</t>
  </si>
  <si>
    <t>P12-2. Revisiones Periódicas a las Actividades de Control</t>
  </si>
  <si>
    <t>13 – Usar Información de Calidad</t>
  </si>
  <si>
    <t>P13-1. Identificación de los Requerimientos de Información</t>
  </si>
  <si>
    <t>P13-2. Datos Relevantes de Fuentes Confiables</t>
  </si>
  <si>
    <t>P13-3. Datos Procesados en Información de Calidad</t>
  </si>
  <si>
    <t>14 – Comunicar Internamente</t>
  </si>
  <si>
    <t>P14-1. Comunicación en Toda la Institución</t>
  </si>
  <si>
    <t>P14-2. Métodos Apropiados de Comunicación</t>
  </si>
  <si>
    <t>15 – Comunicar Externamente</t>
  </si>
  <si>
    <t>P15-1. Comunicación con Partes Externas</t>
  </si>
  <si>
    <t>P15-2. Métodos Apropiados de Comunicación</t>
  </si>
  <si>
    <t>16 - Realizar Actividades de Supervisión</t>
  </si>
  <si>
    <t>P16-1. Establecimiento de Bases de Referencia</t>
  </si>
  <si>
    <t>P16-2. Supervisión del Control Interno</t>
  </si>
  <si>
    <t>P16-3. Evaluación de Resultados</t>
  </si>
  <si>
    <t>17 – Evaluar los Problemas y Corregir las Deficiencias</t>
  </si>
  <si>
    <t>P17-1. Informe sobre Problemas</t>
  </si>
  <si>
    <t>P17-2. Evaluación de Problemas</t>
  </si>
  <si>
    <t>P17-3. Acciones Correctivas</t>
  </si>
  <si>
    <t>Evaluación  de riesgos</t>
  </si>
  <si>
    <r>
      <t xml:space="preserve">¿La institución tiene formalizado un Código de Ética? En caso que la respuesta sea afirmativa, mencionar la fecha de emisión y de la última actualización.
</t>
    </r>
    <r>
      <rPr>
        <b/>
        <i/>
        <sz val="11"/>
        <color theme="1"/>
        <rFont val="Calibri"/>
        <family val="2"/>
        <scheme val="minor"/>
      </rPr>
      <t>Presente evidencia original del Código de Ética autorizado. En caso necesario, se le requerirá copia.</t>
    </r>
  </si>
  <si>
    <t xml:space="preserve">¿La institución tiene formalizado un Código de Conducta? En el caso de que la respuesta sea afirmativa, mencionar la fecha de emisión y de última actualización. </t>
  </si>
  <si>
    <t>¿El Código de Conducta se da a conocer a otras personas con las que se relaciona la institución (terceros, tales como: contratistas, proveedores, prestadores de servicios, ciudadanía, etc.)? En el caso que la respuesta sea afirmativa, mencionar los medios de difusión utilizados: cursos de capacitación, carteles, trípticos y folletos, intranet, correo electrónico, página de transparencia entre otros.</t>
  </si>
  <si>
    <t>¿La institución solicita por escrito a todo su personal, sin distinción de jerarquías, de manera periódica, la aceptación formal y el compromiso de cumplir con el Código de Ética y el de Conducta? En el caso que la respuesta sea afirmativa, mencionar el nombre del documento, fecha de emisión y de la última actualización, así como la periodicidad con la que se solicita.</t>
  </si>
  <si>
    <t>¿Se tiene establecido un procedimiento para vigilar, detectar, investigar y documentar las posibles violaciones a los valores éticos y a las normas de conducta de  la institución, diferente al establecido por la Contraloría Interna, Órgano Interno de Control o instancia de control interno correspondiente? En el caso que la respuesta sea afirmativa, indicar el nombre del área responsable de realizar el procedimiento, la fecha de emisión y de la última actualización del manual de procedimiento.</t>
  </si>
  <si>
    <t>¿En la institución existen medios para recibir denuncias de posibles violaciones a los valores éticos y a las normas de conducta, diferentes al establecido por la Contraloría Interna, Órgano Interno de Control o instancia de control interno correspondiente? En el caso que la respuesta sea afirmativa, mencionar los medios de detección o recepción existentes, por ejemplo: número telefónico, dirección electrónica, correo electrónico, buzón físico, atención personalizada, entre otros.</t>
  </si>
  <si>
    <r>
      <t xml:space="preserve">¿Se informa a las instancias superiores sobre el estado que guarda la atención de las investigaciones de las denuncias por actos contrarios a la ética y conducta institucionales que involucren a los servidores públicos de la institución? Si su respuesta es afirmativa indicar el nombre del informe o reporte y la instancia ante la que se presentan: Titular de la Institución, Organo de Gobierno, Comité de Ética, Contraloría Estatal o Instancia de Control correspondiente
</t>
    </r>
    <r>
      <rPr>
        <b/>
        <i/>
        <sz val="11"/>
        <color theme="1"/>
        <rFont val="Calibri"/>
        <family val="2"/>
        <scheme val="minor"/>
      </rPr>
      <t>Presente evidencia original del último informe o reporte. En caso necesario, se le requerirá copia</t>
    </r>
  </si>
  <si>
    <t>¿La institución cuenta con un Reglamento Interior, Estatuto Orgánico u otro documento normativo en el que se establezca su naturaleza jurídica, sus atribuciones, ámbito de actuación, entre otros aspectos?
Si su respuesta es afirmativa mencione el nombre del reglamento, estatuto orgánico o documento así como la fecha de publicación en el medio de oficial de difusión estatal.</t>
  </si>
  <si>
    <t>¿La institución cuenta con Manual General de Organización o algún documento de similar naturaleza en el que se establezca su estructura orgánica y las funciones de sus unidades administrativas? Si su respuesta es afirmativa mencione la fecha de publicación en el medio oficial de difusión estatal.</t>
  </si>
  <si>
    <r>
      <t xml:space="preserve">¿La institución cuenta con un manual de procedimientos formalizado para la administración de los recursos humanos? En caso de que su respuesta sea afirmativa, indique cuáles de las siguientes actividades están incluidas en dicho manual: Reclutamiento y selección de personal; ingreso; contratación; capacitación; evaluación de desempeño; promoción y ascensos, y separación o baja de personal. Mencione el nombre del documento o manual, fecha de publicación en el medio de difusión oficial y fecha de su última actualización.
</t>
    </r>
    <r>
      <rPr>
        <b/>
        <i/>
        <sz val="11"/>
        <color theme="1"/>
        <rFont val="Calibri"/>
        <family val="2"/>
        <scheme val="minor"/>
      </rPr>
      <t>Presente evidencia original del manual de  procedimientos. En caso necesario, se le requerirá copia.</t>
    </r>
  </si>
  <si>
    <t>¿La programación, presupuestación, distribución y asignación de los recursos en la institución se realiza con base en los objetivos estratégicos establecidos? Si la respuesta es afirmativa mencionar el nombre del documento soporte, la fecha de emisión y de su última actualización.</t>
  </si>
  <si>
    <t>A partir de los objetivos estratégicos institucionales autorizados; indique si se establecieron objetivos y metas específicos para las diferentes unidades o áreas de la estructura organizacional de la institución. Si la respuesta es afirmativa mencionar el nombre del documento soporte, la fecha de emisión y de la última de su última actualización.</t>
  </si>
  <si>
    <t>En caso de que la respuesta 2.8.a sea positiva, anote los niveles en los que se realiza la identificación de riesgos en la institución:</t>
  </si>
  <si>
    <t>2.10.a</t>
  </si>
  <si>
    <t>2.10.b</t>
  </si>
  <si>
    <t xml:space="preserve">Mencione, por lo menos, tres procesos sustantivos y tres adjetivos (administrativos) a los que se haya realizado la evaluación de los riesgos que en caso de materializarse pudieran afectar la consecución de los objetivos de la institución. </t>
  </si>
  <si>
    <t xml:space="preserve">¿Se informa a alguna instancia la situación de los riesgos y su atención? Si la respuesta es afirmativa indique cúal de las siguientes instancias se le(s) informa, así como el nombre del informe o reporte: </t>
  </si>
  <si>
    <t>En relación con la pregunta núm. 2.10.a del componente Administración de Riesgos, señale si cuenta con un programa para el fortalecimiento del Control Interno de los procesos sustantivos y adjetivos relevantes de la institución. Anote el nombre de los procesos para los cuales se cuenta con dicho programa.</t>
  </si>
  <si>
    <t>Presente evidencia original del apartado del documento que contenga la descripción de las atribuciones y funciones del personal responsable de los procesos sustantivos y adjetivos indicados.  En caso necesario, se le requerirá copia.</t>
  </si>
  <si>
    <t>¿La institución cuenta con una política, manual o documento análogo, en el que se establezca la obligación de evaluar y actualizar periódicamente las políticas y procedimientos, particularmente de los procesos sustantivos y adjetivos? Si la respuesta es afirmativa mencionar el nombre del documento, fecha de emisión o de su última actualización.</t>
  </si>
  <si>
    <t>¿La institución cuenta con sistemas informáticos que apoyen el desarrollo de sus actividades sustantivas, financieras o administrativas? En caso de que la respuesta sea afirmativa, anote el nombre de los sistemas y los procesos que apoyan en dichas actividades.</t>
  </si>
  <si>
    <t>¿Se cuenta con un programa de adquisiciones de esquipos y software?</t>
  </si>
  <si>
    <t>¿Se cuenta con un inventario de aplicaciones en operación de los sistemas informáticos y de comunicaciones de la institución?</t>
  </si>
  <si>
    <t>¿Se cuenta con un plan(es) de recuperación de desastres y de continuidad de la operación para los sistemas informáticos (que incluya datos, hardware y software críticos, personal y espacios físicos) asociados a los procesos o actividades por lo que se da cumplimiento a los objetivos y metas de la institución? Si la respuesta es afirmativa mencione el nombre del documento. fecha de emisión o de la última actualización.</t>
  </si>
  <si>
    <t>¿Se tiene implantado formalmente un Plan o Programa de Sistemas de Información que apoye los procesos por los que se da cumplimiento a los objetivos de la institución, establecidos en su Plan o Programa Estratégico o documento análogo? Si la respuesta es afirmativa mencione el nombre del documento o plan y fecha de emisión y última actualización.</t>
  </si>
  <si>
    <t>¿Se tiene formalmente instituido la elaboración de un documento (informe o reporte) por el cual se informe periódicamente al Titular de la institución o, en su caso, al Órgano de Gobierno, la situación que guarda el funcionamiento general del Sistema de Control Interno Institucional? Si la respuesta es afirmativa mencione el nombre del documento, fecha de emisión y su última actualización.</t>
  </si>
  <si>
    <t>Señale si la institución ha cumplido con la generación del Estado Analítico del Activo</t>
  </si>
  <si>
    <t>Señale si la institución ha cumplido con la generación del Estado Analítico de la Deuda y Otros Pasivos</t>
  </si>
  <si>
    <t>Señale si la institución ha cumplido con la generación del Estado Analítico de Ingresos</t>
  </si>
  <si>
    <t>Señale si la institución ha cumplido con la generación del Estado Analítico del ejercicio del Presupuesto de Egresos</t>
  </si>
  <si>
    <t>Señale si la institución ha cumplido con la generación del Estado de Situación Financiera</t>
  </si>
  <si>
    <t>Señale si la institución ha cumplido con la generación del Estado de Actividades</t>
  </si>
  <si>
    <t>Señale si la institución ha cumplido con la generación de los Estados de Cambios en la Situación Financiera</t>
  </si>
  <si>
    <t>Señale si la institución ha cumplido con la generación de los Estados de Variación en la Hacienda Pública</t>
  </si>
  <si>
    <t>Señale si la institución ha cumplido con la generación del Estado de Flujo de Efectivo</t>
  </si>
  <si>
    <t>Señale si la institución ha cumplido con la generación del Informe sobre Pasivos Contingentes</t>
  </si>
  <si>
    <r>
      <t xml:space="preserve">Señale si la institución ha cumplido con la generación de las Notas a los Estados Financieros
</t>
    </r>
    <r>
      <rPr>
        <b/>
        <i/>
        <sz val="11"/>
        <color theme="1"/>
        <rFont val="Calibri"/>
        <family val="2"/>
        <scheme val="minor"/>
      </rPr>
      <t>Presente evidencia original de los documentos indicados correspondientes al último ejercicio disponible. En caso necesario, se le requerirá copia.</t>
    </r>
  </si>
  <si>
    <t>Para los sistemas informáticos que apoyan el desarrollo de las actividades sustantivas, financieras o administrativas de la institución, indicados en la pregunta núm. 3.4 del componente Actividades de Control, señale si se les ha aplicado una evaluación de Control Interno y/o de riesgos en el último ejercicio. En caso de que la respuesta afirmativa, anote el nombre de los sistemas.</t>
  </si>
  <si>
    <t>4.6.a</t>
  </si>
  <si>
    <t>4.6.b</t>
  </si>
  <si>
    <t>En caso que la respuesta a la pregunta 4.6.a sea afirmativa, señale si la institución estableció actividades de control para mitigar los riesgos identificados que de materializarse, pudieran afectar su operación.</t>
  </si>
  <si>
    <r>
      <t xml:space="preserve">En relación con los objetivos y metas establecidos por la institución en su Plan,  Programa Estratégico, o documento análogo, indique si la institución evalúa los objetivos y metas (indicadores) establecidos, a fin de conocer la eficacia y eficiencia de su cumplimiento. Si la respuesta es afirmativa mecione con qué periodicidad (anual, semestral o trimestral) realizan la evaluación, el área o unidad administrativa responsable de realizar la evaluación, así como la instancia a la que se reportan los resultados de evaluación.
</t>
    </r>
    <r>
      <rPr>
        <b/>
        <i/>
        <sz val="11"/>
        <color theme="1"/>
        <rFont val="Calibri"/>
        <family val="2"/>
        <scheme val="minor"/>
      </rPr>
      <t xml:space="preserve">Presente el documento que contenga los resultados de la evaluación en el cumplimiento de los objetivos y metas establecidos por la institución correspondiente al último ejercicio y que, en su caso, se hayan presentado a la instancia indicada en su respuesta.  
</t>
    </r>
  </si>
  <si>
    <t>5.1.c</t>
  </si>
  <si>
    <r>
      <t xml:space="preserve">Si la respuesta a la pregunta 5.1.b es afirmativa indique si se realizá el seguimiento del programa de acciones para resolver las problematicas detectadas (de ser el caso), a fin de verificar que las deficiencias se solucionan de manera oportuna y puntual.
</t>
    </r>
    <r>
      <rPr>
        <b/>
        <i/>
        <sz val="11"/>
        <color theme="1"/>
        <rFont val="Calibri"/>
        <family val="2"/>
        <scheme val="minor"/>
      </rPr>
      <t>Presente el programa de acciones para resolver las problemáticas detectadas en la evaluación realizada correspondiente al último ejercicio.</t>
    </r>
  </si>
  <si>
    <t>De los principales procesos sustantivos y adjetivos relevantes mencionados en la pregunta 2.10.a del componente de Administración de Riesgos, señale si se llevaron a cabo autoevaluaciones de Control Interno por parte de los responsables de su funcionamiento en el último ejercicio y, en su caso, si se establecieron programas de trabajo para atender las deficiencias detectadas.</t>
  </si>
  <si>
    <t>5.3.a</t>
  </si>
  <si>
    <t>5.3.b</t>
  </si>
  <si>
    <t>De los principales procesos sustantivos y adjetivos relevantes mencionados en la pregunta 2.10.a del componente de Administración de Riesgos, mencione si se llevaron a cabo auditorías externas en el último ejercicio. Si la respuesta es afirmativa mencione el proceso al que se realizó la auditoria, el nombre del informe y la instancia que lo fomuló.</t>
  </si>
  <si>
    <r>
      <t xml:space="preserve">¿Existen normas generales, lineamientos, acuerdos, decretos u otro ordenamiento en materia de Control Interno aplicables a la institución, de observancia obligatoria? En caso de que la respuesta sea afirmativa, mencionar el nombre del documento y fecha de publicación en el medio de difusión oficial local. 
</t>
    </r>
    <r>
      <rPr>
        <b/>
        <i/>
        <sz val="11"/>
        <color theme="1"/>
        <rFont val="Calibri"/>
        <family val="2"/>
        <scheme val="minor"/>
      </rPr>
      <t>Presente evidencia original. En caso necesario, se le requerirá copia.</t>
    </r>
  </si>
  <si>
    <t>El Código de Ética y el de Conducta ¿se dan a conocer a todo el personal de la institución? En caso que la respuesta sea afirmativa, mencionar los medios de difusión utilizados: cursos de capacitación, carteles, trípticos y folletos, Intranet, correo electrón, página de transparencia, etc.</t>
  </si>
  <si>
    <r>
      <t xml:space="preserve">Respecto de los indicadores mencionados en la pregunta 2.3a, ¿Se determinaron parámetros de cumplimiento respecto de las metas establecidas? Si la respuesta es afirmativa mencione los parárametros de cumplimiento determinados; por ejemplo: niveles de variación aceptable, tableros o semáforos de control.
</t>
    </r>
    <r>
      <rPr>
        <b/>
        <i/>
        <sz val="11"/>
        <color theme="1"/>
        <rFont val="Calibri"/>
        <family val="2"/>
        <scheme val="minor"/>
      </rPr>
      <t xml:space="preserve">Presente evidencia original del documento soporte donde se determinaron sus parámetros o niveles de variación aceptables (tableros o semáforos de control). En caso necesario, se le requerirá copia.
</t>
    </r>
  </si>
  <si>
    <t xml:space="preserve">En caso de que la respuesta de la pregunta 2.7.a sea afirmativa, indique si el comité tiene normas, reglas o lineamientos de operación formalizados. Mencionar si cuentan al menos con las siguientes funciones: </t>
  </si>
  <si>
    <t>¿La institución ha realizado la evaluación de los riesgos de sus principales procesos sustantivos y adjetivos (administrativos) por los que se realizan las actividades para cumplir con los objetivos institucionales?</t>
  </si>
  <si>
    <r>
      <rPr>
        <sz val="11"/>
        <color theme="1"/>
        <rFont val="Calibri"/>
        <family val="2"/>
        <scheme val="minor"/>
      </rPr>
      <t xml:space="preserve">I) Órgano de Gobierno (administración pública paraestatal.
II) Titular de la Institución.
III) Instancia de auditoría correspondiente.
IV) Contraloría interna u órgano interno de control o instancia de control interno correspondiente.
</t>
    </r>
    <r>
      <rPr>
        <b/>
        <i/>
        <sz val="11"/>
        <color theme="1"/>
        <rFont val="Calibri"/>
        <family val="2"/>
        <scheme val="minor"/>
      </rPr>
      <t>Presente evidencia original del último informe o reporte. En caso necesario, se le requerirá copia.</t>
    </r>
  </si>
  <si>
    <r>
      <t>Dado que el control interno es un proceso dinámico que tiene que adaptarse continuamente a los riesgos y cambios a los que se enfrenta la institución, la supervisión del control interno es esencial para contribuir a asegurar que el control interno se mantiene alineado con los objetivos institucionales, el entorno operativo, las disposiciones jurídicas aplicables, los recursos asignados y los riesgos asociados al cumplimiento de los objetivos, todos ellos en constante cambio. La supervisión del control interno permite evaluar la calidad del desempeño en el tiempo y asegura que los resultados de las auditorías y de otras revisiones se atiendan con prontitud. Las acciones correctivas son un complemento necesario para las actividades de control, con el fin de alcanzar los objetivos institucionales.</t>
    </r>
    <r>
      <rPr>
        <b/>
        <vertAlign val="superscript"/>
        <sz val="9"/>
        <color theme="1"/>
        <rFont val="Calibri"/>
        <family val="2"/>
        <scheme val="minor"/>
      </rPr>
      <t>5/</t>
    </r>
  </si>
  <si>
    <r>
      <t>La Administración utiliza información de calidad para respaldar el control interno. La información y comunicación eficaces son vitales para la consecución de los objetivos institucionales. La Administración requiere tener acceso a comunicaciones relevantes y confiables en relación con los eventos internos y externos.</t>
    </r>
    <r>
      <rPr>
        <b/>
        <vertAlign val="superscript"/>
        <sz val="9"/>
        <color theme="1"/>
        <rFont val="Calibri"/>
        <family val="2"/>
        <scheme val="minor"/>
      </rPr>
      <t>4/</t>
    </r>
  </si>
  <si>
    <r>
      <t>Son las acciones que establece la Administración mediante políticas y procedimientos para alcanzar los objetivos y responder a los riesgos en el control interno, lo cual incluye los sistemas de información institucional.</t>
    </r>
    <r>
      <rPr>
        <b/>
        <vertAlign val="superscript"/>
        <sz val="9"/>
        <color theme="1"/>
        <rFont val="Calibri"/>
        <family val="2"/>
        <scheme val="minor"/>
      </rPr>
      <t>3/</t>
    </r>
  </si>
  <si>
    <r>
      <t>Después de haber establecido un ambiente de control efectivo, la Administración debe evaluar los riesgos que enfrenta la institución para el logro de sus objetivos. Esta evaluación proporciona las bases para el desarrollo de respuestas al riesgo apropiadas. Asimismo, debe evaluar los riesgos que enfrenta la institución tanto de fuentes internas como externas.</t>
    </r>
    <r>
      <rPr>
        <b/>
        <vertAlign val="superscript"/>
        <sz val="9"/>
        <color theme="1"/>
        <rFont val="Calibri"/>
        <family val="2"/>
        <scheme val="minor"/>
      </rPr>
      <t>2</t>
    </r>
    <r>
      <rPr>
        <vertAlign val="superscript"/>
        <sz val="9"/>
        <color theme="1"/>
        <rFont val="Calibri"/>
        <family val="2"/>
        <scheme val="minor"/>
      </rPr>
      <t>/</t>
    </r>
  </si>
  <si>
    <r>
      <t>Es la base del control interno. Proporciona la disciplina y estructura que impactan a la calidad de todo el control interno. Influye en la definición de los objetivos y la constitución de las actividades de control. El Órgano de Gobierno, en su caso, el Titular y la Administración deben establecer y mantener un ambiente de control en toda la institución, que implique una actitud de respaldo hacia el control interno.</t>
    </r>
    <r>
      <rPr>
        <b/>
        <vertAlign val="superscript"/>
        <sz val="9"/>
        <color theme="1"/>
        <rFont val="Calibri"/>
        <family val="2"/>
        <scheme val="minor"/>
      </rPr>
      <t>1/</t>
    </r>
  </si>
  <si>
    <t>Respecto de los sistemas informáticos y de comunicaciones de la institución:</t>
  </si>
  <si>
    <t>¿Se cuenta con licencias y contratos para el funcionamiento y mantenimiento de los equipos de tecnologías de información y comunicaciónes de la institución?</t>
  </si>
  <si>
    <t>De los principales procesos sustantivos y adjetivos relevantes mencionados en la pregunta 2.10.a del componente de Administración de Riesgos, mencione si se llevaron a cabo auditorías internas en el último ejercicio. Si la respuesta es afirmativa, mencione el proceso al que se realizó la auditoria, el nombre del informe y la instancia que lo fomuló.</t>
  </si>
  <si>
    <r>
      <t xml:space="preserve">¿Se tiene establecido un comité o grupo de trabajo o instancia análoga en materia de Ética e Integridad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</si>
  <si>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Control Interno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</si>
  <si>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auditoría Interna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</si>
  <si>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Administración de Riesgos para el tratamiento de asuntos relacionados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</si>
  <si>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Control y Desempeño Institucional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</si>
  <si>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Adquisiciones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</si>
  <si>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establecido un comité o grupo de trabajo o instancia análoga en materia de Obra Pública para el tratamiento de asuntos relacionados con la institución? Si su respuesta es sí, indicar si se tienen formalmente establecidos lineamientos o reglas para su operación y un programa de actualización profesional para los miembros de dicho grupo de trabajo
</t>
    </r>
    <r>
      <rPr>
        <b/>
        <i/>
        <sz val="11"/>
        <color theme="1"/>
        <rFont val="Calibri"/>
        <family val="2"/>
        <scheme val="minor"/>
      </rPr>
      <t xml:space="preserve">Presente evidencia original del acta o documento formal de la integración del Comité y sus lineamientos o reglas de operación y funcionamiento. En caso necesario, se le requerirá copia.
</t>
    </r>
  </si>
  <si>
    <r>
      <t xml:space="preserve">¿Se tiene un documento donde se establezcan las facultades y atribuciones del titular de la institución? Si la respuesta es afirmativa, mencionar el nombre del documento donde se establezcan las facultades y atribuciones:  Ley Órganica de la Administración Pública Estatal o Ley de Entidades Paraestatales de la Entidad Federativa o Estatuto Orgánico; Reglamento de la Ley Orgánica de la Administración Pública Estatal o reglamento de la Ley de Entidades Paraestatales o Reglamento Interior o Manual General de Organización.
</t>
    </r>
    <r>
      <rPr>
        <b/>
        <i/>
        <sz val="11"/>
        <color theme="1"/>
        <rFont val="Calibri"/>
        <family val="2"/>
        <scheme val="minor"/>
      </rPr>
      <t>Presente evidencia original del documento en el que se establezcan las facultades y atribuciones  del titular de la institución. En caso necesario, se le requerirá copia.</t>
    </r>
  </si>
  <si>
    <r>
      <t xml:space="preserve">¿Se tiene un documento donde se establezca la delegación de funciones y dependencia jerárquica? Si la respuesta es afirmativa mencione el nombre del documento donde se establezca la delegación de funciones y dependencia jerárquica: Ley Órganica de la Administración Pública Estatal o Ley de Entidades Paraestatales de la Entidad Federativa o Estatuto Orgánico; Reglamento de la Ley Orgánica de la Administración Pública Estatal o reglamento de la Ley de Entidades Paraestatales y Raglamento Interior o Manual General de Organización.
</t>
    </r>
    <r>
      <rPr>
        <b/>
        <i/>
        <sz val="11"/>
        <color theme="1"/>
        <rFont val="Calibri"/>
        <family val="2"/>
        <scheme val="minor"/>
      </rPr>
      <t>Presente evidencia original del documento en el que se establezca la delegación de funciones y dependencia jerárquica. En caso necesario, se le requerirá copia.</t>
    </r>
  </si>
  <si>
    <t>i) Unidades Administrativas
ii) Direcciones
iii) Áreas
iv) Programas
v) Fondos Federales
vi) Subsidios
Vii) Procesos
viii) Otros (Especificar)__________.</t>
  </si>
  <si>
    <r>
      <t xml:space="preserve">Señale si se implantaron acciones para mitigar y administrar los riesgos (elaboración de un plan de mitigación y administración de riesgos). Mencionar el cargo de los responsables de realizar la evaluación.
</t>
    </r>
    <r>
      <rPr>
        <b/>
        <sz val="11"/>
        <color theme="1"/>
        <rFont val="Calibri"/>
        <family val="2"/>
        <scheme val="minor"/>
      </rPr>
      <t>Presente evidencia original de las evaluaciones de riesgos y planes de mitigación y administración, correspondiente al último ejercicio.  En caso necesario, se le requerirá copia.</t>
    </r>
  </si>
  <si>
    <r>
      <t xml:space="preserve">Si la respuesta a la pregunta 5.1.a es afirmativa, menciones si se elaborá un programa de acciones para resolver las problematicas detectadas en dicha evaluación. Sí la respuesta es positiva, anote el cargo del servidor público que autoriza dicho programa y su área de adscripción.
</t>
    </r>
    <r>
      <rPr>
        <b/>
        <i/>
        <sz val="11"/>
        <color theme="1"/>
        <rFont val="Calibri"/>
        <family val="2"/>
        <scheme val="minor"/>
      </rPr>
      <t>Presente el programa de acciones para resolver las problemáticas detectadas en la evaluación realizada correspondiente al último ejercicio.</t>
    </r>
  </si>
  <si>
    <r>
      <t xml:space="preserve">
 </t>
    </r>
    <r>
      <rPr>
        <vertAlign val="superscript"/>
        <sz val="9"/>
        <color theme="1"/>
        <rFont val="Calibri"/>
        <family val="2"/>
        <scheme val="minor"/>
      </rPr>
      <t>2/</t>
    </r>
    <r>
      <rPr>
        <sz val="11"/>
        <color theme="1"/>
        <rFont val="Calibri"/>
        <family val="2"/>
        <scheme val="minor"/>
      </rPr>
      <t xml:space="preserve"> Marco Integrado de Control Interno para el Sector Público Federal (MICI), emitido en 2014 por la Auditoría Superior de la Federación y la Secretaría de la 
    Función Pública del Ejecutivo Federal.</t>
    </r>
  </si>
  <si>
    <r>
      <rPr>
        <vertAlign val="superscript"/>
        <sz val="9"/>
        <color theme="1"/>
        <rFont val="Calibri"/>
        <family val="2"/>
        <scheme val="minor"/>
      </rPr>
      <t xml:space="preserve"> 5/</t>
    </r>
    <r>
      <rPr>
        <sz val="11"/>
        <color theme="1"/>
        <rFont val="Calibri"/>
        <family val="2"/>
        <scheme val="minor"/>
      </rPr>
      <t xml:space="preserve"> Marco Integrado de Control Interno para el Sector Público Federal (MICI), emitido en 2014 por la Auditoría Superior de la
    Federación y la Secretaría de la Función Pública del Ejecutivo Federal.</t>
    </r>
  </si>
  <si>
    <r>
      <t xml:space="preserve">
</t>
    </r>
    <r>
      <rPr>
        <vertAlign val="superscript"/>
        <sz val="9"/>
        <color theme="1"/>
        <rFont val="Calibri"/>
        <family val="2"/>
        <scheme val="minor"/>
      </rPr>
      <t xml:space="preserve"> 4/</t>
    </r>
    <r>
      <rPr>
        <sz val="11"/>
        <color theme="1"/>
        <rFont val="Calibri"/>
        <family val="2"/>
        <scheme val="minor"/>
      </rPr>
      <t xml:space="preserve"> Marco Integrado de Control Interno para el Sector Público Federal (MICI), emitido en 2014 por la Auditoría Superior de la Federación 
    y la Secretaría de la Función Pública del Ejecutivo Federal.</t>
    </r>
  </si>
  <si>
    <r>
      <t xml:space="preserve">
</t>
    </r>
    <r>
      <rPr>
        <vertAlign val="superscript"/>
        <sz val="8"/>
        <color theme="1"/>
        <rFont val="Calibri"/>
        <family val="2"/>
        <scheme val="minor"/>
      </rPr>
      <t xml:space="preserve"> </t>
    </r>
    <r>
      <rPr>
        <vertAlign val="superscript"/>
        <sz val="9"/>
        <color theme="1"/>
        <rFont val="Calibri"/>
        <family val="2"/>
        <scheme val="minor"/>
      </rPr>
      <t>3/</t>
    </r>
    <r>
      <rPr>
        <sz val="11"/>
        <color theme="1"/>
        <rFont val="Calibri"/>
        <family val="2"/>
        <scheme val="minor"/>
      </rPr>
      <t xml:space="preserve"> Marco Integrado de Control Interno para el Sector Público Federal (MICI), emitido en 2014 por la Auditoría Superior de 
   la Federación y la Secretaría de la Función Pública del Ejecutivo Federal.</t>
    </r>
  </si>
  <si>
    <r>
      <rPr>
        <vertAlign val="superscript"/>
        <sz val="8"/>
        <color theme="1"/>
        <rFont val="Calibri"/>
        <family val="2"/>
        <scheme val="minor"/>
      </rPr>
      <t xml:space="preserve">
</t>
    </r>
    <r>
      <rPr>
        <vertAlign val="superscript"/>
        <sz val="9"/>
        <color theme="1"/>
        <rFont val="Calibri"/>
        <family val="2"/>
        <scheme val="minor"/>
      </rPr>
      <t>1/</t>
    </r>
    <r>
      <rPr>
        <sz val="11"/>
        <color theme="1"/>
        <rFont val="Calibri"/>
        <family val="2"/>
        <scheme val="minor"/>
      </rPr>
      <t xml:space="preserve"> Marco Integrado de Control Interno para el Sector Público Federal (MICI), emitido en 2014 por la Auditoría Superior de la Federación y la Secretaría de la Función
   Pública del Ejecutivo Federal.</t>
    </r>
  </si>
  <si>
    <r>
      <t xml:space="preserve">¿La institución cuenta con Reglamento Interno, Manual General de Organización o algún documento análogo, debidamente autorizado, donde se establezcan las atribuciones y funciones del personal de las áreas y/o unidades administrativas que son responsables de los procesos sustantivos y adjetivos indicados en la pregunta 2.10.a del componente evaluación de riesgos? Si la respuesta es afirmativa mencionar </t>
    </r>
    <r>
      <rPr>
        <b/>
        <sz val="11"/>
        <color theme="1"/>
        <rFont val="Calibri"/>
        <family val="2"/>
        <scheme val="minor"/>
      </rPr>
      <t>el</t>
    </r>
    <r>
      <rPr>
        <sz val="11"/>
        <color theme="1"/>
        <rFont val="Calibri"/>
        <family val="2"/>
        <scheme val="minor"/>
      </rPr>
      <t xml:space="preserve"> nombre del documento y fecha de autorización o última revisión y públicación.</t>
    </r>
  </si>
  <si>
    <t>NORMATIVA DE CONTROL INTERNO</t>
  </si>
  <si>
    <t>RESPONSABILIDAD DE VIGILANCIA Y SUPERVISIÓN DEL CONTROL INTERNO</t>
  </si>
  <si>
    <t>COMPETENCIA PROFESIONAL Y CAPACITACIÓN DE PERSONAL</t>
  </si>
  <si>
    <t>ESTABLECIMIENTO DE OBJETIVOS Y TOLERANCIA AL RIESGO</t>
  </si>
  <si>
    <t>IDENTIFICACIÓN, ANÁLISIS Y RESPUESTA A LOS RISGOS ASOCIADOS CON LOS OBJETIVOS</t>
  </si>
  <si>
    <t>IDENTIFICACIÓN DE RIESGOS DE CORRUPCIÓN Y FRAUDE</t>
  </si>
  <si>
    <t>ACTIVIDADES DE CONTROL PARA LAS TIC</t>
  </si>
  <si>
    <t xml:space="preserve"> REALIZAR ACTIVIDADES DE SUPERVISIÓN (EVALUACIONES Y AUTOEVALUACIONES)</t>
  </si>
  <si>
    <t>IMPLEMENTAR ACTIVIDADES DE CONTROL (POLÍTICAS Y PROCEDIMIENTOS)</t>
  </si>
  <si>
    <t>1 – Mostrar Actitud de Respaldo y Compromiso con la integridad.</t>
  </si>
  <si>
    <t>2 – Ejercer la Responsabilidad de Vigilancia y supervisión del control interno.</t>
  </si>
  <si>
    <t>3 – Establecer la Estructura Organizacional, Responsabilidad y Autoridad de la institución.</t>
  </si>
  <si>
    <t>4 - Demostrar Compromiso con la Competencia Profesional del personal.</t>
  </si>
  <si>
    <t>6 – Definir Objetivos y Tolerancia al Riesgo</t>
  </si>
  <si>
    <t>11 – Diseñar Actividades de control para los Sistemas de Información</t>
  </si>
  <si>
    <t>12 – Implementar Actividades de Control (políticas y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</si>
</sst>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_ ;\-#,##0.00\ "/>
    <numFmt numFmtId="165" formatCode="0.0"/>
    <numFmt numFmtId="166" formatCode="0.00000"/>
    <numFmt numFmtId="167" formatCode="0.0000"/>
    <numFmt numFmtId="168" formatCode="_-* #,##0.0000_-;\-* #,##0.0000_-;_-* &quot;-&quot;??_-;_-@_-"/>
  </numFmts>
  <fonts count="4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11"/>
      <color theme="1"/>
      <name val="Calibri"/>
      <family val="2"/>
    </font>
    <font>
      <b/>
      <i/>
      <sz val="11"/>
      <color theme="1"/>
      <name val="Calibri"/>
      <family val="2"/>
      <scheme val="minor"/>
    </font>
    <font>
      <sz val="16"/>
      <color rgb="FFFF0000"/>
      <name val="Calibri"/>
      <family val="2"/>
      <scheme val="minor"/>
    </font>
    <font>
      <sz val="18"/>
      <color rgb="FFFF0000"/>
      <name val="Calibri"/>
      <family val="2"/>
      <scheme val="minor"/>
    </font>
    <font>
      <i/>
      <sz val="11"/>
      <color rgb="FFFF0000"/>
      <name val="Calibri"/>
      <family val="2"/>
      <scheme val="minor"/>
    </font>
    <font>
      <sz val="11"/>
      <name val="Calibri"/>
      <family val="2"/>
      <scheme val="minor"/>
    </font>
    <font>
      <b/>
      <i/>
      <sz val="11"/>
      <name val="Calibri"/>
      <family val="2"/>
      <scheme val="minor"/>
    </font>
    <font>
      <i/>
      <sz val="11"/>
      <color theme="1"/>
      <name val="Calibri"/>
      <family val="2"/>
      <scheme val="minor"/>
    </font>
    <font>
      <b/>
      <i/>
      <sz val="11"/>
      <color theme="1"/>
      <name val="Calibri"/>
      <family val="2"/>
    </font>
    <font>
      <b/>
      <sz val="9"/>
      <color rgb="FF000000"/>
      <name val="Calibri"/>
      <family val="2"/>
    </font>
    <font>
      <sz val="9"/>
      <color rgb="FF000000"/>
      <name val="Calibri"/>
      <family val="2"/>
    </font>
    <font>
      <sz val="10"/>
      <name val="Arial"/>
      <family val="2"/>
    </font>
    <font>
      <sz val="8"/>
      <name val="Arial"/>
      <family val="2"/>
    </font>
    <font>
      <b/>
      <sz val="12"/>
      <name val="Arial"/>
      <family val="2"/>
    </font>
    <font>
      <b/>
      <sz val="11"/>
      <color theme="1"/>
      <name val="Arial"/>
      <family val="2"/>
    </font>
    <font>
      <b/>
      <sz val="8"/>
      <color theme="1"/>
      <name val="Calibri"/>
      <family val="2"/>
      <scheme val="minor"/>
    </font>
    <font>
      <sz val="8"/>
      <color theme="1"/>
      <name val="Calibri"/>
      <family val="2"/>
      <scheme val="minor"/>
    </font>
    <font>
      <vertAlign val="superscript"/>
      <sz val="8"/>
      <color theme="1"/>
      <name val="Calibri"/>
      <family val="2"/>
      <scheme val="minor"/>
    </font>
    <font>
      <vertAlign val="superscript"/>
      <sz val="9"/>
      <color theme="1"/>
      <name val="Calibri"/>
      <family val="2"/>
      <scheme val="minor"/>
    </font>
    <font>
      <b/>
      <vertAlign val="superscript"/>
      <sz val="9"/>
      <color theme="1"/>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ADD8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3" fontId="18" fillId="0" borderId="0" applyFont="0" applyFill="0" applyBorder="0" applyAlignment="0" applyProtection="0"/>
  </cellStyleXfs>
  <cellXfs count="295">
    <xf numFmtId="0" fontId="0" fillId="0" borderId="0" xfId="0"/>
    <xf numFmtId="0" fontId="0" fillId="0" borderId="0" xfId="0" applyAlignment="1">
      <alignment horizontal="justify" vertical="center"/>
    </xf>
    <xf numFmtId="0" fontId="19" fillId="0" borderId="0" xfId="0" applyFont="1"/>
    <xf numFmtId="0" fontId="20" fillId="2" borderId="1" xfId="0" applyFont="1" applyFill="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Alignment="1">
      <alignment horizontal="left" vertical="center"/>
    </xf>
    <xf numFmtId="0" fontId="19" fillId="0" borderId="0" xfId="0" applyFont="1" applyAlignment="1">
      <alignment horizontal="left"/>
    </xf>
    <xf numFmtId="164" fontId="20" fillId="0" borderId="0" xfId="1" applyNumberFormat="1" applyFont="1" applyBorder="1" applyAlignment="1">
      <alignment horizontal="center" vertical="center" wrapText="1"/>
    </xf>
    <xf numFmtId="0" fontId="19" fillId="0" borderId="0" xfId="0" applyFont="1" applyBorder="1"/>
    <xf numFmtId="0" fontId="17" fillId="0" borderId="0" xfId="0" applyFont="1" applyBorder="1" applyAlignment="1">
      <alignment horizontal="justify" vertical="center" wrapText="1"/>
    </xf>
    <xf numFmtId="0" fontId="19" fillId="0" borderId="0" xfId="0" applyFont="1" applyBorder="1" applyAlignment="1">
      <alignment vertical="center" wrapText="1"/>
    </xf>
    <xf numFmtId="165" fontId="19" fillId="0" borderId="0" xfId="0" applyNumberFormat="1" applyFont="1" applyBorder="1" applyAlignment="1">
      <alignment horizontal="center" vertical="center" wrapText="1"/>
    </xf>
    <xf numFmtId="0" fontId="19" fillId="0" borderId="0" xfId="0" applyFont="1" applyBorder="1" applyAlignment="1">
      <alignment horizontal="center" vertical="top" wrapText="1"/>
    </xf>
    <xf numFmtId="2" fontId="19" fillId="0" borderId="0" xfId="0" applyNumberFormat="1" applyFont="1" applyBorder="1" applyAlignment="1">
      <alignment horizontal="center" vertical="top" wrapText="1"/>
    </xf>
    <xf numFmtId="164" fontId="20" fillId="0" borderId="1" xfId="1" applyNumberFormat="1" applyFont="1" applyBorder="1" applyAlignment="1">
      <alignment horizontal="center" vertical="center" wrapText="1"/>
    </xf>
    <xf numFmtId="0" fontId="19" fillId="0" borderId="9" xfId="0" applyFont="1" applyBorder="1" applyAlignment="1">
      <alignment horizontal="center" vertical="top" wrapText="1"/>
    </xf>
    <xf numFmtId="0" fontId="19" fillId="0" borderId="11" xfId="0" applyFont="1" applyBorder="1" applyAlignment="1">
      <alignment horizontal="center" vertical="center" wrapText="1"/>
    </xf>
    <xf numFmtId="164" fontId="20" fillId="0" borderId="9" xfId="1" applyNumberFormat="1" applyFont="1" applyBorder="1" applyAlignment="1">
      <alignment horizontal="center" vertical="center" wrapText="1"/>
    </xf>
    <xf numFmtId="164" fontId="20" fillId="0" borderId="10" xfId="1" applyNumberFormat="1" applyFont="1" applyBorder="1" applyAlignment="1">
      <alignment horizontal="center" vertical="center" wrapText="1"/>
    </xf>
    <xf numFmtId="164" fontId="20" fillId="0" borderId="11" xfId="1" applyNumberFormat="1" applyFont="1" applyBorder="1" applyAlignment="1">
      <alignment horizontal="center" vertical="center" wrapText="1"/>
    </xf>
    <xf numFmtId="0" fontId="19" fillId="0" borderId="11" xfId="0" applyFont="1" applyBorder="1" applyAlignment="1">
      <alignment horizontal="center" vertical="top" wrapText="1"/>
    </xf>
    <xf numFmtId="0" fontId="19" fillId="0" borderId="10" xfId="0" applyFont="1" applyBorder="1" applyAlignment="1">
      <alignment horizontal="center" vertical="top" wrapText="1"/>
    </xf>
    <xf numFmtId="2" fontId="19" fillId="0" borderId="9" xfId="0" applyNumberFormat="1" applyFont="1" applyBorder="1" applyAlignment="1">
      <alignment horizontal="center" vertical="top" wrapText="1"/>
    </xf>
    <xf numFmtId="2" fontId="19" fillId="0" borderId="10" xfId="0" applyNumberFormat="1" applyFont="1" applyBorder="1" applyAlignment="1">
      <alignment horizontal="center" vertical="top" wrapText="1"/>
    </xf>
    <xf numFmtId="2" fontId="19" fillId="0" borderId="11" xfId="0" applyNumberFormat="1" applyFont="1" applyBorder="1" applyAlignment="1">
      <alignment horizontal="center" vertical="top" wrapText="1"/>
    </xf>
    <xf numFmtId="165" fontId="19" fillId="0" borderId="9" xfId="0" applyNumberFormat="1" applyFont="1" applyBorder="1" applyAlignment="1">
      <alignment horizontal="center" vertical="top" wrapText="1"/>
    </xf>
    <xf numFmtId="165" fontId="19" fillId="0" borderId="1" xfId="0" applyNumberFormat="1" applyFont="1" applyBorder="1" applyAlignment="1">
      <alignment horizontal="center" vertical="top"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9" xfId="0" applyFont="1" applyBorder="1" applyAlignment="1">
      <alignment vertical="center" wrapText="1"/>
    </xf>
    <xf numFmtId="0" fontId="19" fillId="0" borderId="11" xfId="0" applyFont="1" applyBorder="1" applyAlignment="1">
      <alignment vertical="center" wrapText="1"/>
    </xf>
    <xf numFmtId="165" fontId="19" fillId="0" borderId="11" xfId="0" applyNumberFormat="1" applyFont="1" applyBorder="1" applyAlignment="1">
      <alignment horizontal="center" vertical="center" wrapText="1"/>
    </xf>
    <xf numFmtId="0" fontId="17" fillId="0" borderId="9" xfId="0" applyFont="1" applyFill="1" applyBorder="1" applyAlignment="1">
      <alignment horizontal="justify" vertical="center" wrapText="1"/>
    </xf>
    <xf numFmtId="0" fontId="21"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0" xfId="0" applyFont="1"/>
    <xf numFmtId="0" fontId="28" fillId="0" borderId="11" xfId="0" applyFont="1" applyBorder="1" applyAlignment="1">
      <alignment horizontal="justify" vertical="center" wrapText="1"/>
    </xf>
    <xf numFmtId="0" fontId="22" fillId="0" borderId="11" xfId="0" applyFont="1" applyFill="1" applyBorder="1" applyAlignment="1">
      <alignment horizontal="justify" vertical="center" wrapText="1"/>
    </xf>
    <xf numFmtId="0" fontId="26" fillId="0" borderId="1" xfId="0" applyFont="1" applyFill="1" applyBorder="1" applyAlignment="1">
      <alignment horizontal="justify" vertical="top" wrapText="1"/>
    </xf>
    <xf numFmtId="0" fontId="23" fillId="0" borderId="0" xfId="0" applyFont="1" applyFill="1" applyBorder="1"/>
    <xf numFmtId="0" fontId="15" fillId="3" borderId="8" xfId="0" applyFont="1" applyFill="1" applyBorder="1" applyAlignment="1">
      <alignment horizontal="justify" vertical="center"/>
    </xf>
    <xf numFmtId="0" fontId="15" fillId="3" borderId="0" xfId="0" applyFont="1" applyFill="1" applyBorder="1"/>
    <xf numFmtId="0" fontId="15" fillId="3" borderId="12" xfId="0" applyFont="1" applyFill="1" applyBorder="1"/>
    <xf numFmtId="0" fontId="15" fillId="3" borderId="8" xfId="0" applyFont="1" applyFill="1" applyBorder="1"/>
    <xf numFmtId="0" fontId="15" fillId="3" borderId="2" xfId="0" applyFont="1" applyFill="1" applyBorder="1"/>
    <xf numFmtId="0" fontId="15" fillId="3" borderId="3" xfId="0" applyFont="1" applyFill="1" applyBorder="1"/>
    <xf numFmtId="0" fontId="15" fillId="3" borderId="4" xfId="0" applyFont="1" applyFill="1" applyBorder="1"/>
    <xf numFmtId="0" fontId="15" fillId="0" borderId="0" xfId="0" applyFont="1"/>
    <xf numFmtId="0" fontId="20" fillId="3" borderId="5" xfId="0" applyFont="1" applyFill="1" applyBorder="1" applyAlignment="1">
      <alignment horizontal="justify" vertical="center" wrapText="1"/>
    </xf>
    <xf numFmtId="0" fontId="20" fillId="3" borderId="6" xfId="0" applyFont="1" applyFill="1" applyBorder="1" applyAlignment="1">
      <alignment horizontal="justify" vertical="center" wrapText="1"/>
    </xf>
    <xf numFmtId="0" fontId="20" fillId="3" borderId="7" xfId="0" applyFont="1" applyFill="1" applyBorder="1" applyAlignment="1">
      <alignment horizontal="justify" vertical="center" wrapText="1"/>
    </xf>
    <xf numFmtId="164" fontId="20" fillId="0" borderId="9" xfId="1" applyNumberFormat="1" applyFont="1" applyBorder="1" applyAlignment="1">
      <alignment horizontal="center" vertical="center" wrapText="1"/>
    </xf>
    <xf numFmtId="164" fontId="20" fillId="0" borderId="11" xfId="1" applyNumberFormat="1" applyFont="1" applyBorder="1" applyAlignment="1">
      <alignment horizontal="center" vertical="center" wrapText="1"/>
    </xf>
    <xf numFmtId="0" fontId="14" fillId="0" borderId="10" xfId="0" applyFont="1" applyBorder="1" applyAlignment="1">
      <alignment horizontal="center" vertical="top" wrapText="1"/>
    </xf>
    <xf numFmtId="0" fontId="21" fillId="0" borderId="11" xfId="0" applyFont="1" applyBorder="1" applyAlignment="1">
      <alignment horizontal="justify" vertical="center" wrapText="1"/>
    </xf>
    <xf numFmtId="0" fontId="24" fillId="0" borderId="0" xfId="0" applyFont="1" applyBorder="1" applyAlignment="1">
      <alignment horizontal="left" vertical="center"/>
    </xf>
    <xf numFmtId="165" fontId="13" fillId="0" borderId="10" xfId="0" applyNumberFormat="1" applyFont="1" applyBorder="1" applyAlignment="1">
      <alignment horizontal="center" vertical="top" wrapText="1"/>
    </xf>
    <xf numFmtId="0" fontId="19" fillId="0" borderId="1" xfId="0" applyFont="1" applyBorder="1" applyAlignment="1">
      <alignment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19" fillId="0" borderId="0" xfId="0" applyFont="1" applyBorder="1" applyAlignment="1">
      <alignment horizontal="center"/>
    </xf>
    <xf numFmtId="0" fontId="19" fillId="0" borderId="0" xfId="0" applyFont="1" applyAlignment="1">
      <alignment horizontal="center"/>
    </xf>
    <xf numFmtId="167" fontId="0" fillId="0" borderId="0" xfId="0" applyNumberFormat="1" applyBorder="1"/>
    <xf numFmtId="0" fontId="19" fillId="0" borderId="1" xfId="0" applyFont="1" applyBorder="1" applyAlignment="1">
      <alignment horizontal="center"/>
    </xf>
    <xf numFmtId="0" fontId="19" fillId="0" borderId="1" xfId="0" applyFont="1" applyBorder="1"/>
    <xf numFmtId="167" fontId="19" fillId="0" borderId="1" xfId="0" applyNumberFormat="1" applyFont="1" applyBorder="1" applyAlignment="1">
      <alignment horizontal="center"/>
    </xf>
    <xf numFmtId="0" fontId="19" fillId="0" borderId="1" xfId="0" applyFont="1" applyBorder="1" applyAlignment="1">
      <alignment horizontal="center"/>
    </xf>
    <xf numFmtId="0" fontId="12" fillId="5" borderId="1" xfId="0" applyFont="1" applyFill="1" applyBorder="1" applyAlignment="1">
      <alignment horizontal="center"/>
    </xf>
    <xf numFmtId="0" fontId="12" fillId="6" borderId="1" xfId="0" applyFont="1" applyFill="1" applyBorder="1" applyAlignment="1">
      <alignment horizontal="center"/>
    </xf>
    <xf numFmtId="0" fontId="12" fillId="7" borderId="1" xfId="0" applyFont="1" applyFill="1" applyBorder="1" applyAlignment="1">
      <alignment horizontal="center"/>
    </xf>
    <xf numFmtId="168" fontId="19" fillId="0" borderId="1" xfId="1" applyNumberFormat="1" applyFont="1" applyBorder="1" applyAlignment="1">
      <alignment horizontal="center"/>
    </xf>
    <xf numFmtId="166" fontId="19" fillId="0" borderId="1" xfId="0" applyNumberFormat="1" applyFont="1" applyBorder="1" applyAlignment="1">
      <alignment horizontal="center"/>
    </xf>
    <xf numFmtId="167" fontId="19" fillId="0" borderId="1" xfId="0" applyNumberFormat="1" applyFont="1" applyBorder="1" applyAlignment="1">
      <alignment horizontal="center"/>
    </xf>
    <xf numFmtId="167" fontId="19" fillId="0" borderId="11" xfId="0" applyNumberFormat="1" applyFont="1" applyBorder="1" applyAlignment="1">
      <alignment horizontal="center"/>
    </xf>
    <xf numFmtId="0" fontId="11" fillId="0" borderId="1" xfId="0" applyFont="1" applyBorder="1" applyAlignment="1">
      <alignment horizontal="center" wrapText="1"/>
    </xf>
    <xf numFmtId="0" fontId="11" fillId="0" borderId="9" xfId="0" applyFont="1" applyFill="1" applyBorder="1" applyAlignment="1">
      <alignment horizontal="justify" vertical="top" wrapText="1"/>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0" borderId="1" xfId="0" applyFont="1" applyBorder="1" applyAlignment="1">
      <alignment horizontal="center" vertical="center"/>
    </xf>
    <xf numFmtId="0" fontId="30" fillId="7" borderId="1" xfId="0" applyFont="1" applyFill="1" applyBorder="1" applyAlignment="1">
      <alignment horizontal="center" vertical="center"/>
    </xf>
    <xf numFmtId="0" fontId="30" fillId="6" borderId="1" xfId="0" applyFont="1" applyFill="1" applyBorder="1" applyAlignment="1">
      <alignment horizontal="center" vertical="center"/>
    </xf>
    <xf numFmtId="0" fontId="30" fillId="5" borderId="1" xfId="0" applyFont="1" applyFill="1" applyBorder="1" applyAlignment="1">
      <alignment horizontal="center" vertical="center"/>
    </xf>
    <xf numFmtId="0" fontId="19" fillId="5" borderId="1" xfId="0" applyFont="1" applyFill="1" applyBorder="1" applyAlignment="1">
      <alignment horizontal="center"/>
    </xf>
    <xf numFmtId="0" fontId="19" fillId="6" borderId="1" xfId="0" applyFont="1" applyFill="1" applyBorder="1" applyAlignment="1">
      <alignment horizontal="center"/>
    </xf>
    <xf numFmtId="0" fontId="19" fillId="7" borderId="1" xfId="0" applyFont="1" applyFill="1" applyBorder="1" applyAlignment="1">
      <alignment horizontal="center"/>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2" xfId="0" applyFont="1" applyBorder="1" applyAlignment="1">
      <alignment horizontal="center" vertical="center" wrapText="1"/>
    </xf>
    <xf numFmtId="167" fontId="19" fillId="0" borderId="0" xfId="0" applyNumberFormat="1" applyFont="1" applyBorder="1"/>
    <xf numFmtId="167" fontId="19" fillId="0" borderId="0" xfId="0" applyNumberFormat="1" applyFont="1" applyBorder="1" applyAlignment="1">
      <alignment horizontal="center"/>
    </xf>
    <xf numFmtId="167" fontId="19" fillId="0" borderId="0" xfId="0" applyNumberFormat="1" applyFont="1" applyBorder="1" applyAlignment="1"/>
    <xf numFmtId="167" fontId="19" fillId="0" borderId="8" xfId="0" applyNumberFormat="1" applyFont="1" applyBorder="1" applyAlignment="1"/>
    <xf numFmtId="167" fontId="19" fillId="0" borderId="6" xfId="0" applyNumberFormat="1" applyFont="1" applyBorder="1" applyAlignment="1"/>
    <xf numFmtId="0" fontId="33" fillId="0" borderId="9" xfId="0" applyFont="1" applyBorder="1" applyAlignment="1">
      <alignment horizontal="center" vertical="center" wrapText="1"/>
    </xf>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horizontal="center" vertical="center" wrapText="1"/>
    </xf>
    <xf numFmtId="167" fontId="34" fillId="0" borderId="1" xfId="0" applyNumberFormat="1" applyFont="1" applyBorder="1" applyAlignment="1">
      <alignment horizontal="center" vertical="center" wrapText="1"/>
    </xf>
    <xf numFmtId="167" fontId="34" fillId="0" borderId="23" xfId="0" applyNumberFormat="1" applyFont="1" applyBorder="1" applyAlignment="1">
      <alignment horizontal="center" vertical="center" wrapText="1"/>
    </xf>
    <xf numFmtId="167" fontId="19" fillId="0" borderId="0" xfId="0" applyNumberFormat="1" applyFont="1"/>
    <xf numFmtId="167" fontId="34" fillId="0" borderId="24" xfId="0" applyNumberFormat="1" applyFont="1" applyBorder="1" applyAlignment="1">
      <alignment horizontal="center" vertical="center" wrapText="1"/>
    </xf>
    <xf numFmtId="167" fontId="34" fillId="0" borderId="25" xfId="0" applyNumberFormat="1" applyFont="1" applyBorder="1" applyAlignment="1">
      <alignment horizontal="center" vertical="center" wrapText="1"/>
    </xf>
    <xf numFmtId="0" fontId="32" fillId="3" borderId="16" xfId="0" applyFont="1" applyFill="1" applyBorder="1" applyAlignment="1">
      <alignment horizontal="center" vertical="center" wrapText="1"/>
    </xf>
    <xf numFmtId="0" fontId="32" fillId="3" borderId="17" xfId="0" applyFont="1" applyFill="1" applyBorder="1" applyAlignment="1">
      <alignment horizontal="center" vertical="center" wrapText="1"/>
    </xf>
    <xf numFmtId="0" fontId="32" fillId="3" borderId="18" xfId="0" applyFont="1" applyFill="1" applyBorder="1" applyAlignment="1">
      <alignment horizontal="center" vertical="center" wrapText="1"/>
    </xf>
    <xf numFmtId="0" fontId="24" fillId="0" borderId="1" xfId="0" applyFont="1" applyBorder="1" applyAlignment="1">
      <alignment horizontal="left" vertical="center"/>
    </xf>
    <xf numFmtId="0" fontId="24" fillId="0" borderId="1" xfId="0" applyFont="1" applyBorder="1" applyAlignment="1">
      <alignment horizontal="center" vertical="center"/>
    </xf>
    <xf numFmtId="167" fontId="34" fillId="0" borderId="0" xfId="0" applyNumberFormat="1" applyFont="1" applyBorder="1" applyAlignment="1">
      <alignment horizontal="center" vertical="center" wrapText="1"/>
    </xf>
    <xf numFmtId="0" fontId="10" fillId="0" borderId="9" xfId="0" applyFont="1" applyBorder="1" applyAlignment="1">
      <alignment horizontal="justify" vertical="center" wrapText="1"/>
    </xf>
    <xf numFmtId="2" fontId="10" fillId="0" borderId="9" xfId="0" applyNumberFormat="1" applyFont="1" applyBorder="1" applyAlignment="1">
      <alignment horizontal="center" vertical="top" wrapText="1"/>
    </xf>
    <xf numFmtId="0" fontId="10" fillId="0" borderId="10" xfId="0"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10" xfId="0" applyFont="1" applyBorder="1" applyAlignment="1">
      <alignment horizontal="justify" vertical="center" wrapText="1"/>
    </xf>
    <xf numFmtId="2" fontId="10" fillId="0" borderId="11" xfId="0" applyNumberFormat="1" applyFont="1" applyBorder="1" applyAlignment="1">
      <alignment horizontal="center" vertical="top" wrapText="1"/>
    </xf>
    <xf numFmtId="0" fontId="10" fillId="0" borderId="9" xfId="0" applyFont="1" applyFill="1" applyBorder="1" applyAlignment="1">
      <alignment horizontal="justify" vertical="center" wrapText="1"/>
    </xf>
    <xf numFmtId="165" fontId="10" fillId="0" borderId="9" xfId="0" applyNumberFormat="1" applyFont="1" applyBorder="1" applyAlignment="1">
      <alignment horizontal="center" vertical="top" wrapText="1"/>
    </xf>
    <xf numFmtId="0" fontId="10" fillId="0" borderId="11" xfId="0" applyFont="1" applyBorder="1" applyAlignment="1">
      <alignment horizontal="center" vertical="top" wrapText="1"/>
    </xf>
    <xf numFmtId="165" fontId="10" fillId="0" borderId="10" xfId="0" applyNumberFormat="1" applyFont="1" applyBorder="1" applyAlignment="1">
      <alignment horizontal="center" vertical="top" wrapText="1"/>
    </xf>
    <xf numFmtId="0" fontId="16" fillId="0" borderId="1" xfId="0" applyFont="1" applyBorder="1" applyAlignment="1">
      <alignment horizontal="center" vertical="top" wrapText="1"/>
    </xf>
    <xf numFmtId="164" fontId="20" fillId="0" borderId="11" xfId="1" applyNumberFormat="1" applyFont="1" applyBorder="1" applyAlignment="1">
      <alignment horizontal="center" vertical="center" wrapText="1"/>
    </xf>
    <xf numFmtId="0" fontId="9" fillId="0" borderId="9" xfId="0" applyFont="1" applyBorder="1" applyAlignment="1">
      <alignment horizontal="justify" vertical="center" wrapText="1"/>
    </xf>
    <xf numFmtId="165" fontId="8" fillId="0" borderId="10" xfId="0" applyNumberFormat="1" applyFont="1" applyBorder="1" applyAlignment="1">
      <alignment horizontal="center" vertical="top" wrapText="1"/>
    </xf>
    <xf numFmtId="0" fontId="35" fillId="3" borderId="26" xfId="0" applyFont="1" applyFill="1" applyBorder="1" applyAlignment="1">
      <alignment horizontal="center"/>
    </xf>
    <xf numFmtId="0" fontId="35" fillId="3" borderId="27" xfId="0" applyFont="1" applyFill="1" applyBorder="1" applyAlignment="1">
      <alignment horizontal="center"/>
    </xf>
    <xf numFmtId="0" fontId="0" fillId="0" borderId="23" xfId="0" applyBorder="1" applyAlignment="1">
      <alignment horizontal="justify" wrapText="1"/>
    </xf>
    <xf numFmtId="0" fontId="0" fillId="0" borderId="24" xfId="0" applyBorder="1" applyAlignment="1">
      <alignment horizontal="justify" wrapText="1"/>
    </xf>
    <xf numFmtId="0" fontId="0" fillId="0" borderId="32" xfId="0" applyBorder="1" applyAlignment="1">
      <alignment horizontal="justify" wrapText="1"/>
    </xf>
    <xf numFmtId="167" fontId="19" fillId="0" borderId="0" xfId="0" applyNumberFormat="1" applyFont="1" applyBorder="1" applyAlignment="1">
      <alignment horizontal="center"/>
    </xf>
    <xf numFmtId="0" fontId="36" fillId="0" borderId="0" xfId="0" applyFont="1"/>
    <xf numFmtId="0" fontId="22" fillId="0" borderId="0" xfId="0" applyFont="1" applyBorder="1" applyAlignment="1">
      <alignment horizontal="justify" vertical="center" wrapText="1"/>
    </xf>
    <xf numFmtId="0" fontId="37" fillId="0" borderId="0" xfId="0" applyFont="1"/>
    <xf numFmtId="167" fontId="19" fillId="0" borderId="1" xfId="0" applyNumberFormat="1" applyFont="1" applyBorder="1" applyAlignment="1">
      <alignment horizontal="center"/>
    </xf>
    <xf numFmtId="0" fontId="19" fillId="0" borderId="1" xfId="0" applyFont="1" applyBorder="1" applyAlignment="1">
      <alignment horizontal="center"/>
    </xf>
    <xf numFmtId="167" fontId="19" fillId="0" borderId="11" xfId="0" applyNumberFormat="1" applyFont="1" applyBorder="1" applyAlignment="1">
      <alignment horizontal="center"/>
    </xf>
    <xf numFmtId="0" fontId="19" fillId="0" borderId="9" xfId="0" applyFont="1" applyBorder="1" applyAlignment="1">
      <alignment horizontal="center" vertical="center" wrapText="1"/>
    </xf>
    <xf numFmtId="0" fontId="7" fillId="0" borderId="9" xfId="0" applyFont="1" applyBorder="1" applyAlignment="1">
      <alignment horizontal="justify" vertical="center" wrapText="1"/>
    </xf>
    <xf numFmtId="2" fontId="7" fillId="0" borderId="11" xfId="0" applyNumberFormat="1" applyFont="1" applyBorder="1" applyAlignment="1">
      <alignment horizontal="center" vertical="top" wrapText="1"/>
    </xf>
    <xf numFmtId="0" fontId="7" fillId="0" borderId="9" xfId="0" applyFont="1" applyFill="1" applyBorder="1" applyAlignment="1">
      <alignment horizontal="justify" vertical="center" wrapText="1"/>
    </xf>
    <xf numFmtId="2" fontId="7" fillId="0" borderId="9" xfId="0" applyNumberFormat="1" applyFont="1" applyBorder="1" applyAlignment="1">
      <alignment horizontal="center" vertical="top" wrapText="1"/>
    </xf>
    <xf numFmtId="2" fontId="7" fillId="0" borderId="10" xfId="0" applyNumberFormat="1" applyFont="1" applyBorder="1" applyAlignment="1">
      <alignment horizontal="center" vertical="top" wrapText="1"/>
    </xf>
    <xf numFmtId="0" fontId="7" fillId="0" borderId="10" xfId="0" applyFont="1" applyBorder="1" applyAlignment="1">
      <alignment horizontal="justify" vertical="center" wrapText="1"/>
    </xf>
    <xf numFmtId="167" fontId="19" fillId="0" borderId="11" xfId="0" applyNumberFormat="1" applyFont="1" applyBorder="1" applyAlignment="1"/>
    <xf numFmtId="167" fontId="19" fillId="0" borderId="1" xfId="0" applyNumberFormat="1" applyFont="1" applyBorder="1" applyAlignment="1"/>
    <xf numFmtId="165" fontId="7" fillId="0" borderId="9" xfId="0" applyNumberFormat="1" applyFont="1" applyBorder="1" applyAlignment="1">
      <alignment horizontal="center" vertical="top" wrapText="1"/>
    </xf>
    <xf numFmtId="0" fontId="7" fillId="0" borderId="10" xfId="0" applyFont="1" applyBorder="1" applyAlignment="1">
      <alignment horizontal="center" vertical="top" wrapText="1"/>
    </xf>
    <xf numFmtId="165" fontId="7" fillId="0" borderId="10" xfId="0" applyNumberFormat="1" applyFont="1" applyBorder="1" applyAlignment="1">
      <alignment horizontal="center" vertical="top" wrapText="1"/>
    </xf>
    <xf numFmtId="0" fontId="7" fillId="0" borderId="11" xfId="0" applyFont="1" applyBorder="1" applyAlignment="1">
      <alignment horizontal="center" vertical="top" wrapText="1"/>
    </xf>
    <xf numFmtId="0" fontId="10" fillId="0" borderId="1" xfId="0" applyFont="1" applyBorder="1" applyAlignment="1">
      <alignment horizontal="justify" vertical="center" wrapText="1"/>
    </xf>
    <xf numFmtId="0" fontId="31" fillId="0" borderId="1" xfId="0" applyFont="1" applyBorder="1" applyAlignment="1">
      <alignment horizontal="left" vertical="center" wrapText="1"/>
    </xf>
    <xf numFmtId="164" fontId="20" fillId="0" borderId="9" xfId="1" applyNumberFormat="1" applyFont="1" applyBorder="1" applyAlignment="1">
      <alignment horizontal="center" vertical="center" wrapText="1"/>
    </xf>
    <xf numFmtId="164" fontId="20" fillId="0" borderId="11" xfId="1" applyNumberFormat="1" applyFont="1" applyBorder="1" applyAlignment="1">
      <alignment horizontal="center" vertical="center" wrapText="1"/>
    </xf>
    <xf numFmtId="167" fontId="19" fillId="0" borderId="9" xfId="0" applyNumberFormat="1" applyFont="1" applyBorder="1" applyAlignment="1">
      <alignment horizontal="center"/>
    </xf>
    <xf numFmtId="0" fontId="19" fillId="0" borderId="11" xfId="0" applyFont="1" applyBorder="1" applyAlignment="1">
      <alignment horizontal="center"/>
    </xf>
    <xf numFmtId="166" fontId="19" fillId="0" borderId="9" xfId="0" applyNumberFormat="1" applyFont="1" applyBorder="1" applyAlignment="1">
      <alignment horizontal="center"/>
    </xf>
    <xf numFmtId="167" fontId="19" fillId="0" borderId="6" xfId="0" applyNumberFormat="1" applyFont="1" applyBorder="1" applyAlignment="1">
      <alignment horizontal="center"/>
    </xf>
    <xf numFmtId="0" fontId="6" fillId="0" borderId="9" xfId="0" applyFont="1" applyBorder="1" applyAlignment="1">
      <alignment horizontal="justify" vertical="center" wrapText="1"/>
    </xf>
    <xf numFmtId="0" fontId="11" fillId="0" borderId="15" xfId="0" applyFont="1" applyBorder="1" applyAlignment="1">
      <alignment horizontal="justify" vertical="center" wrapText="1"/>
    </xf>
    <xf numFmtId="0" fontId="6" fillId="0" borderId="9" xfId="0" applyFont="1" applyFill="1" applyBorder="1" applyAlignment="1">
      <alignment horizontal="justify" vertical="top" wrapText="1"/>
    </xf>
    <xf numFmtId="0" fontId="6" fillId="0" borderId="10" xfId="0" applyFont="1" applyBorder="1" applyAlignment="1">
      <alignment horizontal="justify" vertical="center" wrapText="1"/>
    </xf>
    <xf numFmtId="168" fontId="19" fillId="0" borderId="14" xfId="1" applyNumberFormat="1" applyFont="1" applyBorder="1" applyAlignment="1">
      <alignment horizontal="center"/>
    </xf>
    <xf numFmtId="167" fontId="19" fillId="0" borderId="14" xfId="0" applyNumberFormat="1" applyFont="1" applyBorder="1" applyAlignment="1">
      <alignment horizontal="center"/>
    </xf>
    <xf numFmtId="0" fontId="19" fillId="0" borderId="14" xfId="0" applyFont="1" applyBorder="1" applyAlignment="1">
      <alignment horizontal="center"/>
    </xf>
    <xf numFmtId="0" fontId="22" fillId="0" borderId="10" xfId="0" applyFont="1" applyBorder="1" applyAlignment="1">
      <alignment horizontal="justify" vertical="center" wrapText="1"/>
    </xf>
    <xf numFmtId="0" fontId="6" fillId="0" borderId="3" xfId="0" applyFont="1" applyBorder="1" applyAlignment="1">
      <alignment horizontal="left" vertical="top" wrapText="1"/>
    </xf>
    <xf numFmtId="0" fontId="22" fillId="0" borderId="10" xfId="0" applyFont="1" applyFill="1" applyBorder="1" applyAlignment="1">
      <alignment horizontal="justify" vertical="center" wrapText="1"/>
    </xf>
    <xf numFmtId="167" fontId="19" fillId="0" borderId="3" xfId="0" applyNumberFormat="1" applyFont="1" applyBorder="1" applyAlignment="1">
      <alignment horizontal="center"/>
    </xf>
    <xf numFmtId="166" fontId="19" fillId="0" borderId="6" xfId="0" applyNumberFormat="1" applyFont="1" applyBorder="1" applyAlignment="1">
      <alignment horizontal="center"/>
    </xf>
    <xf numFmtId="0" fontId="19" fillId="0" borderId="3" xfId="0" applyFont="1" applyBorder="1" applyAlignment="1">
      <alignment horizontal="justify" vertical="center" wrapText="1"/>
    </xf>
    <xf numFmtId="0" fontId="10" fillId="0" borderId="3" xfId="0" applyFont="1" applyBorder="1" applyAlignment="1">
      <alignment horizontal="center" vertical="top" wrapText="1"/>
    </xf>
    <xf numFmtId="0" fontId="13" fillId="0" borderId="3" xfId="0" applyFont="1" applyBorder="1" applyAlignment="1">
      <alignment horizontal="justify" vertical="center" wrapText="1"/>
    </xf>
    <xf numFmtId="167" fontId="19" fillId="0" borderId="1" xfId="0" applyNumberFormat="1" applyFont="1" applyBorder="1" applyAlignment="1">
      <alignment horizontal="center"/>
    </xf>
    <xf numFmtId="164" fontId="20" fillId="0" borderId="1" xfId="1" applyNumberFormat="1" applyFont="1" applyBorder="1" applyAlignment="1">
      <alignment horizontal="center" vertical="center" wrapText="1"/>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justify" vertical="center" wrapText="1"/>
    </xf>
    <xf numFmtId="0" fontId="5" fillId="0" borderId="10" xfId="0" applyFont="1" applyBorder="1" applyAlignment="1">
      <alignment horizontal="justify" vertical="center" wrapText="1"/>
    </xf>
    <xf numFmtId="165" fontId="8" fillId="0" borderId="9" xfId="0" applyNumberFormat="1" applyFont="1" applyBorder="1" applyAlignment="1">
      <alignment horizontal="center" vertical="top" wrapText="1"/>
    </xf>
    <xf numFmtId="0" fontId="11" fillId="0" borderId="1"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9"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2" fillId="0" borderId="9" xfId="0" applyFont="1" applyBorder="1" applyAlignment="1">
      <alignment horizontal="justify" vertical="center" wrapText="1"/>
    </xf>
    <xf numFmtId="164" fontId="20" fillId="0" borderId="9" xfId="1" applyNumberFormat="1" applyFont="1" applyBorder="1" applyAlignment="1">
      <alignment horizontal="center" vertical="center" wrapText="1"/>
    </xf>
    <xf numFmtId="164" fontId="20" fillId="0" borderId="11" xfId="1" applyNumberFormat="1" applyFont="1" applyBorder="1" applyAlignment="1">
      <alignment horizontal="center" vertical="center" wrapText="1"/>
    </xf>
    <xf numFmtId="2" fontId="19" fillId="0" borderId="9" xfId="0" applyNumberFormat="1" applyFont="1" applyBorder="1" applyAlignment="1">
      <alignment horizontal="center" vertical="top" wrapText="1"/>
    </xf>
    <xf numFmtId="2" fontId="19" fillId="0" borderId="11" xfId="0" applyNumberFormat="1" applyFont="1" applyBorder="1" applyAlignment="1">
      <alignment horizontal="center" vertical="top" wrapText="1"/>
    </xf>
    <xf numFmtId="0" fontId="31" fillId="0" borderId="1" xfId="0" applyFont="1" applyBorder="1" applyAlignment="1">
      <alignment horizontal="left" vertical="center" wrapText="1"/>
    </xf>
    <xf numFmtId="0" fontId="20" fillId="4" borderId="1" xfId="0" applyFont="1" applyFill="1" applyBorder="1" applyAlignment="1">
      <alignment horizontal="center" vertical="top" wrapText="1"/>
    </xf>
    <xf numFmtId="164" fontId="20" fillId="0" borderId="10" xfId="1" applyNumberFormat="1" applyFont="1" applyBorder="1" applyAlignment="1">
      <alignment horizontal="center" vertical="center" wrapText="1"/>
    </xf>
    <xf numFmtId="0" fontId="4" fillId="0" borderId="6" xfId="0" applyFont="1" applyBorder="1" applyAlignment="1">
      <alignment horizontal="left" vertical="top" wrapText="1"/>
    </xf>
    <xf numFmtId="0" fontId="6" fillId="0" borderId="6" xfId="0" applyFont="1" applyBorder="1" applyAlignment="1">
      <alignment horizontal="left" vertical="top" wrapText="1"/>
    </xf>
    <xf numFmtId="0" fontId="20" fillId="0" borderId="13" xfId="0" applyFont="1" applyBorder="1" applyAlignment="1">
      <alignment horizontal="center"/>
    </xf>
    <xf numFmtId="0" fontId="20" fillId="0" borderId="14" xfId="0" applyFont="1" applyBorder="1" applyAlignment="1">
      <alignment horizontal="center"/>
    </xf>
    <xf numFmtId="0" fontId="20" fillId="0" borderId="15" xfId="0" applyFont="1" applyBorder="1" applyAlignment="1">
      <alignment horizontal="center"/>
    </xf>
    <xf numFmtId="0" fontId="33" fillId="3" borderId="20"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168" fontId="19" fillId="0" borderId="9" xfId="1" applyNumberFormat="1" applyFont="1" applyBorder="1" applyAlignment="1">
      <alignment horizontal="center"/>
    </xf>
    <xf numFmtId="168" fontId="19" fillId="0" borderId="11" xfId="1" applyNumberFormat="1" applyFont="1" applyBorder="1" applyAlignment="1">
      <alignment horizontal="center"/>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30" fillId="2" borderId="1" xfId="0" applyFont="1" applyFill="1" applyBorder="1" applyAlignment="1">
      <alignment horizontal="center" vertical="center"/>
    </xf>
    <xf numFmtId="0" fontId="34" fillId="0" borderId="1" xfId="0" applyFont="1" applyBorder="1" applyAlignment="1">
      <alignment horizontal="center" vertical="center" wrapText="1"/>
    </xf>
    <xf numFmtId="167" fontId="19" fillId="0" borderId="1" xfId="0" applyNumberFormat="1" applyFont="1" applyBorder="1" applyAlignment="1">
      <alignment horizontal="center"/>
    </xf>
    <xf numFmtId="0" fontId="19" fillId="0" borderId="1" xfId="0" applyFont="1" applyBorder="1" applyAlignment="1">
      <alignment horizont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2" borderId="2" xfId="0" applyFont="1" applyFill="1" applyBorder="1" applyAlignment="1">
      <alignment horizontal="justify" vertical="center" wrapText="1"/>
    </xf>
    <xf numFmtId="0" fontId="20" fillId="2" borderId="3" xfId="0" applyFont="1" applyFill="1" applyBorder="1" applyAlignment="1">
      <alignment horizontal="justify" vertical="center" wrapText="1"/>
    </xf>
    <xf numFmtId="0" fontId="20" fillId="2" borderId="4" xfId="0" applyFont="1" applyFill="1" applyBorder="1" applyAlignment="1">
      <alignment horizontal="justify" vertical="center" wrapText="1"/>
    </xf>
    <xf numFmtId="0" fontId="20" fillId="2" borderId="1" xfId="0" applyFont="1" applyFill="1" applyBorder="1" applyAlignment="1">
      <alignment horizontal="center" vertical="center" wrapText="1"/>
    </xf>
    <xf numFmtId="0" fontId="20" fillId="3" borderId="13" xfId="0" applyFont="1" applyFill="1" applyBorder="1" applyAlignment="1">
      <alignment horizontal="center" vertical="top" wrapText="1"/>
    </xf>
    <xf numFmtId="0" fontId="20" fillId="3" borderId="14" xfId="0" applyFont="1" applyFill="1" applyBorder="1" applyAlignment="1">
      <alignment horizontal="center" vertical="top" wrapText="1"/>
    </xf>
    <xf numFmtId="0" fontId="20" fillId="3" borderId="15" xfId="0" applyFont="1" applyFill="1" applyBorder="1" applyAlignment="1">
      <alignment horizontal="center" vertical="top" wrapText="1"/>
    </xf>
    <xf numFmtId="0" fontId="20" fillId="4" borderId="8" xfId="0" applyFont="1" applyFill="1" applyBorder="1" applyAlignment="1">
      <alignment horizontal="center" vertical="top" wrapText="1"/>
    </xf>
    <xf numFmtId="0" fontId="20" fillId="4" borderId="0" xfId="0" applyFont="1" applyFill="1" applyBorder="1" applyAlignment="1">
      <alignment horizontal="center" vertical="top" wrapText="1"/>
    </xf>
    <xf numFmtId="0" fontId="20" fillId="4" borderId="12" xfId="0" applyFont="1" applyFill="1" applyBorder="1" applyAlignment="1">
      <alignment horizontal="center" vertical="top" wrapText="1"/>
    </xf>
    <xf numFmtId="167" fontId="19" fillId="0" borderId="9" xfId="0" applyNumberFormat="1" applyFont="1" applyBorder="1" applyAlignment="1">
      <alignment horizontal="center"/>
    </xf>
    <xf numFmtId="167" fontId="19" fillId="0" borderId="11" xfId="0" applyNumberFormat="1"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horizontal="center"/>
    </xf>
    <xf numFmtId="0" fontId="19" fillId="0" borderId="10" xfId="0" applyFont="1" applyBorder="1" applyAlignment="1">
      <alignment horizontal="center"/>
    </xf>
    <xf numFmtId="167" fontId="19" fillId="0" borderId="10" xfId="0" applyNumberFormat="1" applyFont="1" applyBorder="1" applyAlignment="1">
      <alignment horizontal="center"/>
    </xf>
    <xf numFmtId="0" fontId="33" fillId="8" borderId="20" xfId="0" applyFont="1" applyFill="1" applyBorder="1" applyAlignment="1">
      <alignment horizontal="center" vertical="center" wrapText="1"/>
    </xf>
    <xf numFmtId="0" fontId="33" fillId="8" borderId="19" xfId="0" applyFont="1" applyFill="1" applyBorder="1" applyAlignment="1">
      <alignment horizontal="center" vertical="center" wrapText="1"/>
    </xf>
    <xf numFmtId="0" fontId="33" fillId="8" borderId="21" xfId="0" applyFont="1" applyFill="1" applyBorder="1" applyAlignment="1">
      <alignment horizontal="center" vertical="center" wrapText="1"/>
    </xf>
    <xf numFmtId="0" fontId="12" fillId="0" borderId="1" xfId="0" applyFont="1" applyBorder="1" applyAlignment="1">
      <alignment horizontal="center"/>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4" borderId="13" xfId="0" applyFont="1" applyFill="1" applyBorder="1" applyAlignment="1">
      <alignment horizontal="center" vertical="top" wrapText="1"/>
    </xf>
    <xf numFmtId="0" fontId="20" fillId="4" borderId="14" xfId="0" applyFont="1" applyFill="1" applyBorder="1" applyAlignment="1">
      <alignment horizontal="center" vertical="top" wrapText="1"/>
    </xf>
    <xf numFmtId="0" fontId="20" fillId="4" borderId="15" xfId="0" applyFont="1" applyFill="1" applyBorder="1" applyAlignment="1">
      <alignment horizontal="center" vertical="top" wrapText="1"/>
    </xf>
    <xf numFmtId="164" fontId="20" fillId="0" borderId="1" xfId="1" applyNumberFormat="1" applyFont="1" applyBorder="1" applyAlignment="1">
      <alignment horizontal="center" vertical="center" wrapText="1"/>
    </xf>
    <xf numFmtId="166" fontId="19" fillId="0" borderId="1" xfId="0" applyNumberFormat="1" applyFont="1" applyBorder="1" applyAlignment="1">
      <alignment horizontal="center"/>
    </xf>
    <xf numFmtId="166" fontId="19" fillId="0" borderId="9" xfId="0" applyNumberFormat="1" applyFont="1" applyBorder="1" applyAlignment="1">
      <alignment horizontal="center"/>
    </xf>
    <xf numFmtId="166" fontId="19" fillId="0" borderId="11" xfId="0" applyNumberFormat="1" applyFont="1" applyBorder="1" applyAlignment="1">
      <alignment horizontal="center"/>
    </xf>
    <xf numFmtId="165" fontId="4" fillId="0" borderId="6" xfId="0" applyNumberFormat="1" applyFont="1" applyBorder="1" applyAlignment="1">
      <alignment horizontal="left" vertical="top" wrapText="1"/>
    </xf>
    <xf numFmtId="165" fontId="6" fillId="0" borderId="6" xfId="0" applyNumberFormat="1" applyFont="1" applyBorder="1" applyAlignment="1">
      <alignment horizontal="left" vertical="top" wrapText="1"/>
    </xf>
    <xf numFmtId="0" fontId="20" fillId="0" borderId="0" xfId="0" applyFont="1" applyAlignment="1">
      <alignment horizontal="left" wrapText="1"/>
    </xf>
    <xf numFmtId="167" fontId="19" fillId="0" borderId="6" xfId="0" applyNumberFormat="1" applyFont="1" applyBorder="1" applyAlignment="1">
      <alignment horizontal="center"/>
    </xf>
    <xf numFmtId="167" fontId="19" fillId="0" borderId="0" xfId="0" applyNumberFormat="1" applyFont="1" applyBorder="1" applyAlignment="1">
      <alignment horizontal="center"/>
    </xf>
    <xf numFmtId="0" fontId="20" fillId="0" borderId="0" xfId="0" applyFont="1" applyBorder="1" applyAlignment="1">
      <alignment horizontal="left"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167" fontId="34" fillId="0" borderId="9" xfId="0" applyNumberFormat="1" applyFont="1" applyBorder="1" applyAlignment="1">
      <alignment horizontal="center" vertical="center" wrapText="1"/>
    </xf>
    <xf numFmtId="167" fontId="34" fillId="0" borderId="11" xfId="0" applyNumberFormat="1" applyFont="1" applyBorder="1" applyAlignment="1">
      <alignment horizontal="center"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4" xfId="0" applyFont="1" applyFill="1" applyBorder="1" applyAlignment="1">
      <alignment horizontal="justify" vertical="top" wrapText="1"/>
    </xf>
    <xf numFmtId="0" fontId="20" fillId="2" borderId="13" xfId="0" applyFont="1" applyFill="1" applyBorder="1" applyAlignment="1">
      <alignment horizontal="center" vertical="top" wrapText="1"/>
    </xf>
    <xf numFmtId="0" fontId="20" fillId="2" borderId="15" xfId="0" applyFont="1" applyFill="1" applyBorder="1" applyAlignment="1">
      <alignment horizontal="center" vertical="top" wrapText="1"/>
    </xf>
    <xf numFmtId="165" fontId="4" fillId="0" borderId="0" xfId="0" applyNumberFormat="1" applyFont="1" applyBorder="1" applyAlignment="1">
      <alignment horizontal="left" vertical="center" wrapText="1"/>
    </xf>
    <xf numFmtId="165" fontId="20" fillId="0" borderId="0" xfId="0" applyNumberFormat="1" applyFont="1" applyBorder="1" applyAlignment="1">
      <alignment horizontal="left" vertical="center" wrapText="1"/>
    </xf>
    <xf numFmtId="0" fontId="0" fillId="0" borderId="33" xfId="0" applyBorder="1" applyAlignment="1">
      <alignment horizontal="justify" vertical="center"/>
    </xf>
    <xf numFmtId="0" fontId="0" fillId="0" borderId="35" xfId="0" applyBorder="1" applyAlignment="1">
      <alignment horizontal="justify" vertical="center"/>
    </xf>
    <xf numFmtId="0" fontId="35" fillId="3" borderId="28" xfId="0" applyFont="1" applyFill="1" applyBorder="1" applyAlignment="1">
      <alignment horizontal="center"/>
    </xf>
    <xf numFmtId="0" fontId="35" fillId="3" borderId="27" xfId="0" applyFont="1" applyFill="1" applyBorder="1" applyAlignment="1">
      <alignment horizontal="center"/>
    </xf>
    <xf numFmtId="0" fontId="0" fillId="0" borderId="34" xfId="0" applyBorder="1" applyAlignment="1">
      <alignment horizontal="justify" vertical="center"/>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0" fillId="0" borderId="31" xfId="0" applyBorder="1" applyAlignment="1">
      <alignment horizontal="justify" vertical="center" wrapText="1"/>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31" xfId="0" applyBorder="1" applyAlignment="1">
      <alignment horizontal="justify"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86590</xdr:colOff>
      <xdr:row>0</xdr:row>
      <xdr:rowOff>138546</xdr:rowOff>
    </xdr:from>
    <xdr:to>
      <xdr:col>2</xdr:col>
      <xdr:colOff>571499</xdr:colOff>
      <xdr:row>4</xdr:row>
      <xdr:rowOff>59376</xdr:rowOff>
    </xdr:to>
    <xdr:pic>
      <xdr:nvPicPr>
        <xdr:cNvPr id="2" name="1 Imagen" descr="Descripción: Descripción: Descripción: color.wm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737" y="138546"/>
          <a:ext cx="1224497" cy="638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257735</xdr:colOff>
      <xdr:row>1</xdr:row>
      <xdr:rowOff>112059</xdr:rowOff>
    </xdr:from>
    <xdr:to>
      <xdr:col>4</xdr:col>
      <xdr:colOff>324971</xdr:colOff>
      <xdr:row>3</xdr:row>
      <xdr:rowOff>22572</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277470" y="291353"/>
          <a:ext cx="5513295" cy="280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Cuestionario de evaluación de control interno (Estatal)</a:t>
          </a:r>
        </a:p>
        <a:p>
          <a:pPr algn="ctr"/>
          <a:endParaRPr lang="es-MX" sz="1400" b="1"/>
        </a:p>
        <a:p>
          <a:pPr algn="ctr"/>
          <a:endParaRPr lang="es-MX"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86590</xdr:colOff>
      <xdr:row>0</xdr:row>
      <xdr:rowOff>138546</xdr:rowOff>
    </xdr:from>
    <xdr:to>
      <xdr:col>2</xdr:col>
      <xdr:colOff>571499</xdr:colOff>
      <xdr:row>4</xdr:row>
      <xdr:rowOff>59376</xdr:rowOff>
    </xdr:to>
    <xdr:pic>
      <xdr:nvPicPr>
        <xdr:cNvPr id="11" name="10 Imagen" descr="Descripción: Descripción: Descripción: color.wm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15" y="138546"/>
          <a:ext cx="1227859" cy="663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1000125</xdr:colOff>
      <xdr:row>2</xdr:row>
      <xdr:rowOff>47625</xdr:rowOff>
    </xdr:from>
    <xdr:to>
      <xdr:col>2</xdr:col>
      <xdr:colOff>6297706</xdr:colOff>
      <xdr:row>3</xdr:row>
      <xdr:rowOff>148638</xdr:rowOff>
    </xdr:to>
    <xdr:sp macro="" textlink="">
      <xdr:nvSpPr>
        <xdr:cNvPr id="12" name="CuadroTexto 2">
          <a:extLst>
            <a:ext uri="{FF2B5EF4-FFF2-40B4-BE49-F238E27FC236}">
              <a16:creationId xmlns:a16="http://schemas.microsoft.com/office/drawing/2014/main" id="{00000000-0008-0000-0100-00000C000000}"/>
            </a:ext>
          </a:extLst>
        </xdr:cNvPr>
        <xdr:cNvSpPr txBox="1"/>
      </xdr:nvSpPr>
      <xdr:spPr>
        <a:xfrm>
          <a:off x="2016125" y="396875"/>
          <a:ext cx="5297581" cy="27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Cuestionario de evaluación de control interno (Estatal)</a:t>
          </a:r>
        </a:p>
        <a:p>
          <a:pPr algn="ctr"/>
          <a:endParaRPr lang="es-MX" sz="1400" b="1"/>
        </a:p>
        <a:p>
          <a:pPr algn="ctr"/>
          <a:endParaRPr lang="es-MX"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86590</xdr:colOff>
      <xdr:row>0</xdr:row>
      <xdr:rowOff>138546</xdr:rowOff>
    </xdr:from>
    <xdr:to>
      <xdr:col>2</xdr:col>
      <xdr:colOff>571499</xdr:colOff>
      <xdr:row>4</xdr:row>
      <xdr:rowOff>59376</xdr:rowOff>
    </xdr:to>
    <xdr:pic>
      <xdr:nvPicPr>
        <xdr:cNvPr id="9" name="8 Imagen" descr="Descripción: Descripción: Descripción: color.wm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15" y="138546"/>
          <a:ext cx="1227859" cy="6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365125</xdr:colOff>
      <xdr:row>2</xdr:row>
      <xdr:rowOff>31750</xdr:rowOff>
    </xdr:from>
    <xdr:to>
      <xdr:col>4</xdr:col>
      <xdr:colOff>281081</xdr:colOff>
      <xdr:row>3</xdr:row>
      <xdr:rowOff>116888</xdr:rowOff>
    </xdr:to>
    <xdr:sp macro="" textlink="">
      <xdr:nvSpPr>
        <xdr:cNvPr id="10" name="CuadroTexto 2">
          <a:extLst>
            <a:ext uri="{FF2B5EF4-FFF2-40B4-BE49-F238E27FC236}">
              <a16:creationId xmlns:a16="http://schemas.microsoft.com/office/drawing/2014/main" id="{00000000-0008-0000-0200-00000A000000}"/>
            </a:ext>
          </a:extLst>
        </xdr:cNvPr>
        <xdr:cNvSpPr txBox="1"/>
      </xdr:nvSpPr>
      <xdr:spPr>
        <a:xfrm>
          <a:off x="1381125" y="412750"/>
          <a:ext cx="5297581" cy="27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Cuestionario de evaluación de control interno (Estatal)</a:t>
          </a:r>
        </a:p>
        <a:p>
          <a:pPr algn="ctr"/>
          <a:endParaRPr lang="es-MX" sz="1400" b="1"/>
        </a:p>
        <a:p>
          <a:pPr algn="ctr"/>
          <a:endParaRPr lang="es-MX"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86590</xdr:colOff>
      <xdr:row>0</xdr:row>
      <xdr:rowOff>138546</xdr:rowOff>
    </xdr:from>
    <xdr:to>
      <xdr:col>2</xdr:col>
      <xdr:colOff>571499</xdr:colOff>
      <xdr:row>4</xdr:row>
      <xdr:rowOff>59376</xdr:rowOff>
    </xdr:to>
    <xdr:pic>
      <xdr:nvPicPr>
        <xdr:cNvPr id="7" name="6 Imagen" descr="Descripción: Descripción: Descripción: color.wm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15" y="138546"/>
          <a:ext cx="1227859" cy="68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523875</xdr:colOff>
      <xdr:row>1</xdr:row>
      <xdr:rowOff>142875</xdr:rowOff>
    </xdr:from>
    <xdr:to>
      <xdr:col>4</xdr:col>
      <xdr:colOff>249331</xdr:colOff>
      <xdr:row>3</xdr:row>
      <xdr:rowOff>37513</xdr:rowOff>
    </xdr:to>
    <xdr:sp macro="" textlink="">
      <xdr:nvSpPr>
        <xdr:cNvPr id="8" name="CuadroTexto 2">
          <a:extLst>
            <a:ext uri="{FF2B5EF4-FFF2-40B4-BE49-F238E27FC236}">
              <a16:creationId xmlns:a16="http://schemas.microsoft.com/office/drawing/2014/main" id="{00000000-0008-0000-0300-000008000000}"/>
            </a:ext>
          </a:extLst>
        </xdr:cNvPr>
        <xdr:cNvSpPr txBox="1"/>
      </xdr:nvSpPr>
      <xdr:spPr>
        <a:xfrm>
          <a:off x="1539875" y="333375"/>
          <a:ext cx="5297581" cy="275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Cuestionario de evaluación de control interno (Estatal)</a:t>
          </a:r>
        </a:p>
        <a:p>
          <a:pPr algn="ctr"/>
          <a:endParaRPr lang="es-MX" sz="1400" b="1"/>
        </a:p>
        <a:p>
          <a:pPr algn="ctr"/>
          <a:endParaRPr lang="es-MX"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705972</xdr:colOff>
      <xdr:row>2</xdr:row>
      <xdr:rowOff>145677</xdr:rowOff>
    </xdr:from>
    <xdr:to>
      <xdr:col>5</xdr:col>
      <xdr:colOff>56030</xdr:colOff>
      <xdr:row>4</xdr:row>
      <xdr:rowOff>67396</xdr:rowOff>
    </xdr:to>
    <xdr:sp macro="" textlink="">
      <xdr:nvSpPr>
        <xdr:cNvPr id="9" name="CuadroTexto 2">
          <a:extLst>
            <a:ext uri="{FF2B5EF4-FFF2-40B4-BE49-F238E27FC236}">
              <a16:creationId xmlns:a16="http://schemas.microsoft.com/office/drawing/2014/main" id="{00000000-0008-0000-0400-000009000000}"/>
            </a:ext>
          </a:extLst>
        </xdr:cNvPr>
        <xdr:cNvSpPr txBox="1"/>
      </xdr:nvSpPr>
      <xdr:spPr>
        <a:xfrm>
          <a:off x="1725707" y="504265"/>
          <a:ext cx="5446058" cy="302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Cuestionario de evaluación de control interno (Estatal)</a:t>
          </a:r>
        </a:p>
      </xdr:txBody>
    </xdr:sp>
    <xdr:clientData/>
  </xdr:twoCellAnchor>
  <xdr:twoCellAnchor>
    <xdr:from>
      <xdr:col>1</xdr:col>
      <xdr:colOff>86590</xdr:colOff>
      <xdr:row>1</xdr:row>
      <xdr:rowOff>138546</xdr:rowOff>
    </xdr:from>
    <xdr:to>
      <xdr:col>2</xdr:col>
      <xdr:colOff>571499</xdr:colOff>
      <xdr:row>5</xdr:row>
      <xdr:rowOff>59376</xdr:rowOff>
    </xdr:to>
    <xdr:pic>
      <xdr:nvPicPr>
        <xdr:cNvPr id="10" name="9 Imagen" descr="Descripción: Descripción: Descripción: color.wm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15" y="138546"/>
          <a:ext cx="1227859" cy="68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272144</xdr:colOff>
      <xdr:row>1</xdr:row>
      <xdr:rowOff>0</xdr:rowOff>
    </xdr:from>
    <xdr:to>
      <xdr:col>2</xdr:col>
      <xdr:colOff>5222875</xdr:colOff>
      <xdr:row>5</xdr:row>
      <xdr:rowOff>9605</xdr:rowOff>
    </xdr:to>
    <xdr:grpSp>
      <xdr:nvGrpSpPr>
        <xdr:cNvPr id="2" name="Group 83">
          <a:extLst>
            <a:ext uri="{FF2B5EF4-FFF2-40B4-BE49-F238E27FC236}">
              <a16:creationId xmlns:a16="http://schemas.microsoft.com/office/drawing/2014/main" id="{00000000-0008-0000-0500-000002000000}"/>
            </a:ext>
          </a:extLst>
        </xdr:cNvPr>
        <xdr:cNvGrpSpPr>
          <a:grpSpLocks/>
        </xdr:cNvGrpSpPr>
      </xdr:nvGrpSpPr>
      <xdr:grpSpPr bwMode="auto">
        <a:xfrm>
          <a:off x="272144" y="177800"/>
          <a:ext cx="9967231" cy="720805"/>
          <a:chOff x="0" y="0"/>
          <a:chExt cx="10545" cy="624"/>
        </a:xfrm>
      </xdr:grpSpPr>
      <xdr:grpSp>
        <xdr:nvGrpSpPr>
          <xdr:cNvPr id="3" name="Group 3">
            <a:extLst>
              <a:ext uri="{FF2B5EF4-FFF2-40B4-BE49-F238E27FC236}">
                <a16:creationId xmlns:a16="http://schemas.microsoft.com/office/drawing/2014/main" id="{00000000-0008-0000-0500-000003000000}"/>
              </a:ext>
            </a:extLst>
          </xdr:cNvPr>
          <xdr:cNvGrpSpPr>
            <a:grpSpLocks/>
          </xdr:cNvGrpSpPr>
        </xdr:nvGrpSpPr>
        <xdr:grpSpPr bwMode="auto">
          <a:xfrm>
            <a:off x="0" y="0"/>
            <a:ext cx="10545" cy="624"/>
            <a:chOff x="0" y="0"/>
            <a:chExt cx="10545" cy="624"/>
          </a:xfrm>
        </xdr:grpSpPr>
        <xdr:sp macro="" textlink="">
          <xdr:nvSpPr>
            <xdr:cNvPr id="4" name="Freeform 4">
              <a:extLst>
                <a:ext uri="{FF2B5EF4-FFF2-40B4-BE49-F238E27FC236}">
                  <a16:creationId xmlns:a16="http://schemas.microsoft.com/office/drawing/2014/main" id="{00000000-0008-0000-0500-000004000000}"/>
                </a:ext>
              </a:extLst>
            </xdr:cNvPr>
            <xdr:cNvSpPr>
              <a:spLocks/>
            </xdr:cNvSpPr>
          </xdr:nvSpPr>
          <xdr:spPr bwMode="auto">
            <a:xfrm>
              <a:off x="850" y="0"/>
              <a:ext cx="9694" cy="624"/>
            </a:xfrm>
            <a:custGeom>
              <a:avLst/>
              <a:gdLst>
                <a:gd name="T0" fmla="*/ 0 w 9694"/>
                <a:gd name="T1" fmla="*/ 624 h 624"/>
                <a:gd name="T2" fmla="*/ 9695 w 9694"/>
                <a:gd name="T3" fmla="*/ 624 h 624"/>
                <a:gd name="T4" fmla="*/ 9695 w 9694"/>
                <a:gd name="T5" fmla="*/ 0 h 624"/>
                <a:gd name="T6" fmla="*/ 0 w 9694"/>
                <a:gd name="T7" fmla="*/ 0 h 624"/>
                <a:gd name="T8" fmla="*/ 0 w 9694"/>
                <a:gd name="T9" fmla="*/ 624 h 62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9694" h="624">
                  <a:moveTo>
                    <a:pt x="0" y="624"/>
                  </a:moveTo>
                  <a:lnTo>
                    <a:pt x="9695" y="624"/>
                  </a:lnTo>
                  <a:lnTo>
                    <a:pt x="9695" y="0"/>
                  </a:lnTo>
                  <a:lnTo>
                    <a:pt x="0" y="0"/>
                  </a:lnTo>
                  <a:lnTo>
                    <a:pt x="0" y="624"/>
                  </a:lnTo>
                  <a:close/>
                </a:path>
              </a:pathLst>
            </a:custGeom>
            <a:solidFill>
              <a:srgbClr val="D9DADB"/>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pic>
          <xdr:nvPicPr>
            <xdr:cNvPr id="5" name="Picture 5">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45" cy="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Group 6">
              <a:extLst>
                <a:ext uri="{FF2B5EF4-FFF2-40B4-BE49-F238E27FC236}">
                  <a16:creationId xmlns:a16="http://schemas.microsoft.com/office/drawing/2014/main" id="{00000000-0008-0000-0500-000006000000}"/>
                </a:ext>
              </a:extLst>
            </xdr:cNvPr>
            <xdr:cNvGrpSpPr>
              <a:grpSpLocks/>
            </xdr:cNvGrpSpPr>
          </xdr:nvGrpSpPr>
          <xdr:grpSpPr bwMode="auto">
            <a:xfrm>
              <a:off x="0" y="0"/>
              <a:ext cx="850" cy="623"/>
              <a:chOff x="0" y="0"/>
              <a:chExt cx="850" cy="623"/>
            </a:xfrm>
          </xdr:grpSpPr>
          <xdr:sp macro="" textlink="">
            <xdr:nvSpPr>
              <xdr:cNvPr id="7" name="Freeform 7">
                <a:extLst>
                  <a:ext uri="{FF2B5EF4-FFF2-40B4-BE49-F238E27FC236}">
                    <a16:creationId xmlns:a16="http://schemas.microsoft.com/office/drawing/2014/main" id="{00000000-0008-0000-0500-000007000000}"/>
                  </a:ext>
                </a:extLst>
              </xdr:cNvPr>
              <xdr:cNvSpPr>
                <a:spLocks/>
              </xdr:cNvSpPr>
            </xdr:nvSpPr>
            <xdr:spPr bwMode="auto">
              <a:xfrm>
                <a:off x="0" y="0"/>
                <a:ext cx="850" cy="623"/>
              </a:xfrm>
              <a:custGeom>
                <a:avLst/>
                <a:gdLst>
                  <a:gd name="T0" fmla="*/ 850 w 850"/>
                  <a:gd name="T1" fmla="*/ 0 h 623"/>
                  <a:gd name="T2" fmla="*/ 0 w 850"/>
                  <a:gd name="T3" fmla="*/ 0 h 623"/>
                  <a:gd name="T4" fmla="*/ 0 w 850"/>
                  <a:gd name="T5" fmla="*/ 623 h 623"/>
                  <a:gd name="T6" fmla="*/ 850 w 850"/>
                  <a:gd name="T7" fmla="*/ 623 h 623"/>
                  <a:gd name="T8" fmla="*/ 850 w 850"/>
                  <a:gd name="T9" fmla="*/ 0 h 62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50" h="623">
                    <a:moveTo>
                      <a:pt x="850" y="0"/>
                    </a:moveTo>
                    <a:lnTo>
                      <a:pt x="0" y="0"/>
                    </a:lnTo>
                    <a:lnTo>
                      <a:pt x="0" y="623"/>
                    </a:lnTo>
                    <a:lnTo>
                      <a:pt x="850" y="623"/>
                    </a:lnTo>
                    <a:lnTo>
                      <a:pt x="850" y="0"/>
                    </a:lnTo>
                    <a:close/>
                  </a:path>
                </a:pathLst>
              </a:custGeom>
              <a:solidFill>
                <a:srgbClr val="002F5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s-MX"/>
              </a:p>
            </xdr:txBody>
          </xdr:sp>
          <xdr:grpSp>
            <xdr:nvGrpSpPr>
              <xdr:cNvPr id="8" name="Group 8">
                <a:extLst>
                  <a:ext uri="{FF2B5EF4-FFF2-40B4-BE49-F238E27FC236}">
                    <a16:creationId xmlns:a16="http://schemas.microsoft.com/office/drawing/2014/main" id="{00000000-0008-0000-0500-000008000000}"/>
                  </a:ext>
                </a:extLst>
              </xdr:cNvPr>
              <xdr:cNvGrpSpPr>
                <a:grpSpLocks/>
              </xdr:cNvGrpSpPr>
            </xdr:nvGrpSpPr>
            <xdr:grpSpPr bwMode="auto">
              <a:xfrm>
                <a:off x="57" y="84"/>
                <a:ext cx="737" cy="453"/>
                <a:chOff x="57" y="84"/>
                <a:chExt cx="737" cy="453"/>
              </a:xfrm>
            </xdr:grpSpPr>
            <xdr:sp macro="" textlink="">
              <xdr:nvSpPr>
                <xdr:cNvPr id="9" name="Freeform 9">
                  <a:extLst>
                    <a:ext uri="{FF2B5EF4-FFF2-40B4-BE49-F238E27FC236}">
                      <a16:creationId xmlns:a16="http://schemas.microsoft.com/office/drawing/2014/main" id="{00000000-0008-0000-0500-000009000000}"/>
                    </a:ext>
                  </a:extLst>
                </xdr:cNvPr>
                <xdr:cNvSpPr>
                  <a:spLocks/>
                </xdr:cNvSpPr>
              </xdr:nvSpPr>
              <xdr:spPr bwMode="auto">
                <a:xfrm>
                  <a:off x="57" y="84"/>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0" name="Group 10">
                  <a:extLst>
                    <a:ext uri="{FF2B5EF4-FFF2-40B4-BE49-F238E27FC236}">
                      <a16:creationId xmlns:a16="http://schemas.microsoft.com/office/drawing/2014/main" id="{00000000-0008-0000-0500-00000A000000}"/>
                    </a:ext>
                  </a:extLst>
                </xdr:cNvPr>
                <xdr:cNvGrpSpPr>
                  <a:grpSpLocks/>
                </xdr:cNvGrpSpPr>
              </xdr:nvGrpSpPr>
              <xdr:grpSpPr bwMode="auto">
                <a:xfrm>
                  <a:off x="57" y="84"/>
                  <a:ext cx="737" cy="453"/>
                  <a:chOff x="57" y="84"/>
                  <a:chExt cx="737" cy="453"/>
                </a:xfrm>
              </xdr:grpSpPr>
              <xdr:sp macro="" textlink="">
                <xdr:nvSpPr>
                  <xdr:cNvPr id="11" name="Freeform 11">
                    <a:extLst>
                      <a:ext uri="{FF2B5EF4-FFF2-40B4-BE49-F238E27FC236}">
                        <a16:creationId xmlns:a16="http://schemas.microsoft.com/office/drawing/2014/main" id="{00000000-0008-0000-0500-00000B000000}"/>
                      </a:ext>
                    </a:extLst>
                  </xdr:cNvPr>
                  <xdr:cNvSpPr>
                    <a:spLocks/>
                  </xdr:cNvSpPr>
                </xdr:nvSpPr>
                <xdr:spPr bwMode="auto">
                  <a:xfrm>
                    <a:off x="170" y="8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2" name="Group 12">
                    <a:extLst>
                      <a:ext uri="{FF2B5EF4-FFF2-40B4-BE49-F238E27FC236}">
                        <a16:creationId xmlns:a16="http://schemas.microsoft.com/office/drawing/2014/main" id="{00000000-0008-0000-0500-00000C000000}"/>
                      </a:ext>
                    </a:extLst>
                  </xdr:cNvPr>
                  <xdr:cNvGrpSpPr>
                    <a:grpSpLocks/>
                  </xdr:cNvGrpSpPr>
                </xdr:nvGrpSpPr>
                <xdr:grpSpPr bwMode="auto">
                  <a:xfrm>
                    <a:off x="57" y="84"/>
                    <a:ext cx="737" cy="453"/>
                    <a:chOff x="57" y="84"/>
                    <a:chExt cx="737" cy="453"/>
                  </a:xfrm>
                </xdr:grpSpPr>
                <xdr:sp macro="" textlink="">
                  <xdr:nvSpPr>
                    <xdr:cNvPr id="13" name="Freeform 13">
                      <a:extLst>
                        <a:ext uri="{FF2B5EF4-FFF2-40B4-BE49-F238E27FC236}">
                          <a16:creationId xmlns:a16="http://schemas.microsoft.com/office/drawing/2014/main" id="{00000000-0008-0000-0500-00000D000000}"/>
                        </a:ext>
                      </a:extLst>
                    </xdr:cNvPr>
                    <xdr:cNvSpPr>
                      <a:spLocks/>
                    </xdr:cNvSpPr>
                  </xdr:nvSpPr>
                  <xdr:spPr bwMode="auto">
                    <a:xfrm>
                      <a:off x="283" y="8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4" name="Group 14">
                      <a:extLst>
                        <a:ext uri="{FF2B5EF4-FFF2-40B4-BE49-F238E27FC236}">
                          <a16:creationId xmlns:a16="http://schemas.microsoft.com/office/drawing/2014/main" id="{00000000-0008-0000-0500-00000E000000}"/>
                        </a:ext>
                      </a:extLst>
                    </xdr:cNvPr>
                    <xdr:cNvGrpSpPr>
                      <a:grpSpLocks/>
                    </xdr:cNvGrpSpPr>
                  </xdr:nvGrpSpPr>
                  <xdr:grpSpPr bwMode="auto">
                    <a:xfrm>
                      <a:off x="57" y="84"/>
                      <a:ext cx="737" cy="453"/>
                      <a:chOff x="57" y="84"/>
                      <a:chExt cx="737" cy="453"/>
                    </a:xfrm>
                  </xdr:grpSpPr>
                  <xdr:sp macro="" textlink="">
                    <xdr:nvSpPr>
                      <xdr:cNvPr id="15" name="Freeform 15">
                        <a:extLst>
                          <a:ext uri="{FF2B5EF4-FFF2-40B4-BE49-F238E27FC236}">
                            <a16:creationId xmlns:a16="http://schemas.microsoft.com/office/drawing/2014/main" id="{00000000-0008-0000-0500-00000F000000}"/>
                          </a:ext>
                        </a:extLst>
                      </xdr:cNvPr>
                      <xdr:cNvSpPr>
                        <a:spLocks/>
                      </xdr:cNvSpPr>
                    </xdr:nvSpPr>
                    <xdr:spPr bwMode="auto">
                      <a:xfrm>
                        <a:off x="397" y="8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6" name="Group 16">
                        <a:extLst>
                          <a:ext uri="{FF2B5EF4-FFF2-40B4-BE49-F238E27FC236}">
                            <a16:creationId xmlns:a16="http://schemas.microsoft.com/office/drawing/2014/main" id="{00000000-0008-0000-0500-000010000000}"/>
                          </a:ext>
                        </a:extLst>
                      </xdr:cNvPr>
                      <xdr:cNvGrpSpPr>
                        <a:grpSpLocks/>
                      </xdr:cNvGrpSpPr>
                    </xdr:nvGrpSpPr>
                    <xdr:grpSpPr bwMode="auto">
                      <a:xfrm>
                        <a:off x="57" y="84"/>
                        <a:ext cx="737" cy="453"/>
                        <a:chOff x="57" y="84"/>
                        <a:chExt cx="737" cy="453"/>
                      </a:xfrm>
                    </xdr:grpSpPr>
                    <xdr:sp macro="" textlink="">
                      <xdr:nvSpPr>
                        <xdr:cNvPr id="17" name="Freeform 17">
                          <a:extLst>
                            <a:ext uri="{FF2B5EF4-FFF2-40B4-BE49-F238E27FC236}">
                              <a16:creationId xmlns:a16="http://schemas.microsoft.com/office/drawing/2014/main" id="{00000000-0008-0000-0500-000011000000}"/>
                            </a:ext>
                          </a:extLst>
                        </xdr:cNvPr>
                        <xdr:cNvSpPr>
                          <a:spLocks/>
                        </xdr:cNvSpPr>
                      </xdr:nvSpPr>
                      <xdr:spPr bwMode="auto">
                        <a:xfrm>
                          <a:off x="510" y="8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18" name="Group 18">
                          <a:extLst>
                            <a:ext uri="{FF2B5EF4-FFF2-40B4-BE49-F238E27FC236}">
                              <a16:creationId xmlns:a16="http://schemas.microsoft.com/office/drawing/2014/main" id="{00000000-0008-0000-0500-000012000000}"/>
                            </a:ext>
                          </a:extLst>
                        </xdr:cNvPr>
                        <xdr:cNvGrpSpPr>
                          <a:grpSpLocks/>
                        </xdr:cNvGrpSpPr>
                      </xdr:nvGrpSpPr>
                      <xdr:grpSpPr bwMode="auto">
                        <a:xfrm>
                          <a:off x="57" y="84"/>
                          <a:ext cx="737" cy="453"/>
                          <a:chOff x="57" y="84"/>
                          <a:chExt cx="737" cy="453"/>
                        </a:xfrm>
                      </xdr:grpSpPr>
                      <xdr:sp macro="" textlink="">
                        <xdr:nvSpPr>
                          <xdr:cNvPr id="19" name="Freeform 19">
                            <a:extLst>
                              <a:ext uri="{FF2B5EF4-FFF2-40B4-BE49-F238E27FC236}">
                                <a16:creationId xmlns:a16="http://schemas.microsoft.com/office/drawing/2014/main" id="{00000000-0008-0000-0500-000013000000}"/>
                              </a:ext>
                            </a:extLst>
                          </xdr:cNvPr>
                          <xdr:cNvSpPr>
                            <a:spLocks/>
                          </xdr:cNvSpPr>
                        </xdr:nvSpPr>
                        <xdr:spPr bwMode="auto">
                          <a:xfrm>
                            <a:off x="624" y="84"/>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20" name="Group 20">
                            <a:extLst>
                              <a:ext uri="{FF2B5EF4-FFF2-40B4-BE49-F238E27FC236}">
                                <a16:creationId xmlns:a16="http://schemas.microsoft.com/office/drawing/2014/main" id="{00000000-0008-0000-0500-000014000000}"/>
                              </a:ext>
                            </a:extLst>
                          </xdr:cNvPr>
                          <xdr:cNvGrpSpPr>
                            <a:grpSpLocks/>
                          </xdr:cNvGrpSpPr>
                        </xdr:nvGrpSpPr>
                        <xdr:grpSpPr bwMode="auto">
                          <a:xfrm>
                            <a:off x="57" y="84"/>
                            <a:ext cx="737" cy="453"/>
                            <a:chOff x="57" y="84"/>
                            <a:chExt cx="737" cy="453"/>
                          </a:xfrm>
                        </xdr:grpSpPr>
                        <xdr:sp macro="" textlink="">
                          <xdr:nvSpPr>
                            <xdr:cNvPr id="21" name="Freeform 21">
                              <a:extLst>
                                <a:ext uri="{FF2B5EF4-FFF2-40B4-BE49-F238E27FC236}">
                                  <a16:creationId xmlns:a16="http://schemas.microsoft.com/office/drawing/2014/main" id="{00000000-0008-0000-0500-000015000000}"/>
                                </a:ext>
                              </a:extLst>
                            </xdr:cNvPr>
                            <xdr:cNvSpPr>
                              <a:spLocks/>
                            </xdr:cNvSpPr>
                          </xdr:nvSpPr>
                          <xdr:spPr bwMode="auto">
                            <a:xfrm>
                              <a:off x="737" y="8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22" name="Group 22">
                              <a:extLst>
                                <a:ext uri="{FF2B5EF4-FFF2-40B4-BE49-F238E27FC236}">
                                  <a16:creationId xmlns:a16="http://schemas.microsoft.com/office/drawing/2014/main" id="{00000000-0008-0000-0500-000016000000}"/>
                                </a:ext>
                              </a:extLst>
                            </xdr:cNvPr>
                            <xdr:cNvGrpSpPr>
                              <a:grpSpLocks/>
                            </xdr:cNvGrpSpPr>
                          </xdr:nvGrpSpPr>
                          <xdr:grpSpPr bwMode="auto">
                            <a:xfrm>
                              <a:off x="57" y="197"/>
                              <a:ext cx="737" cy="340"/>
                              <a:chOff x="57" y="197"/>
                              <a:chExt cx="737" cy="340"/>
                            </a:xfrm>
                          </xdr:grpSpPr>
                          <xdr:sp macro="" textlink="">
                            <xdr:nvSpPr>
                              <xdr:cNvPr id="23" name="Freeform 23">
                                <a:extLst>
                                  <a:ext uri="{FF2B5EF4-FFF2-40B4-BE49-F238E27FC236}">
                                    <a16:creationId xmlns:a16="http://schemas.microsoft.com/office/drawing/2014/main" id="{00000000-0008-0000-0500-000017000000}"/>
                                  </a:ext>
                                </a:extLst>
                              </xdr:cNvPr>
                              <xdr:cNvSpPr>
                                <a:spLocks/>
                              </xdr:cNvSpPr>
                            </xdr:nvSpPr>
                            <xdr:spPr bwMode="auto">
                              <a:xfrm>
                                <a:off x="57" y="197"/>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24" name="Group 24">
                                <a:extLst>
                                  <a:ext uri="{FF2B5EF4-FFF2-40B4-BE49-F238E27FC236}">
                                    <a16:creationId xmlns:a16="http://schemas.microsoft.com/office/drawing/2014/main" id="{00000000-0008-0000-0500-000018000000}"/>
                                  </a:ext>
                                </a:extLst>
                              </xdr:cNvPr>
                              <xdr:cNvGrpSpPr>
                                <a:grpSpLocks/>
                              </xdr:cNvGrpSpPr>
                            </xdr:nvGrpSpPr>
                            <xdr:grpSpPr bwMode="auto">
                              <a:xfrm>
                                <a:off x="57" y="197"/>
                                <a:ext cx="737" cy="340"/>
                                <a:chOff x="57" y="197"/>
                                <a:chExt cx="737" cy="340"/>
                              </a:xfrm>
                            </xdr:grpSpPr>
                            <xdr:sp macro="" textlink="">
                              <xdr:nvSpPr>
                                <xdr:cNvPr id="25" name="Freeform 25">
                                  <a:extLst>
                                    <a:ext uri="{FF2B5EF4-FFF2-40B4-BE49-F238E27FC236}">
                                      <a16:creationId xmlns:a16="http://schemas.microsoft.com/office/drawing/2014/main" id="{00000000-0008-0000-0500-000019000000}"/>
                                    </a:ext>
                                  </a:extLst>
                                </xdr:cNvPr>
                                <xdr:cNvSpPr>
                                  <a:spLocks/>
                                </xdr:cNvSpPr>
                              </xdr:nvSpPr>
                              <xdr:spPr bwMode="auto">
                                <a:xfrm>
                                  <a:off x="170" y="19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26" name="Group 26">
                                  <a:extLst>
                                    <a:ext uri="{FF2B5EF4-FFF2-40B4-BE49-F238E27FC236}">
                                      <a16:creationId xmlns:a16="http://schemas.microsoft.com/office/drawing/2014/main" id="{00000000-0008-0000-0500-00001A000000}"/>
                                    </a:ext>
                                  </a:extLst>
                                </xdr:cNvPr>
                                <xdr:cNvGrpSpPr>
                                  <a:grpSpLocks/>
                                </xdr:cNvGrpSpPr>
                              </xdr:nvGrpSpPr>
                              <xdr:grpSpPr bwMode="auto">
                                <a:xfrm>
                                  <a:off x="57" y="197"/>
                                  <a:ext cx="737" cy="340"/>
                                  <a:chOff x="57" y="197"/>
                                  <a:chExt cx="737" cy="340"/>
                                </a:xfrm>
                              </xdr:grpSpPr>
                              <xdr:sp macro="" textlink="">
                                <xdr:nvSpPr>
                                  <xdr:cNvPr id="27" name="Freeform 27">
                                    <a:extLst>
                                      <a:ext uri="{FF2B5EF4-FFF2-40B4-BE49-F238E27FC236}">
                                        <a16:creationId xmlns:a16="http://schemas.microsoft.com/office/drawing/2014/main" id="{00000000-0008-0000-0500-00001B000000}"/>
                                      </a:ext>
                                    </a:extLst>
                                  </xdr:cNvPr>
                                  <xdr:cNvSpPr>
                                    <a:spLocks/>
                                  </xdr:cNvSpPr>
                                </xdr:nvSpPr>
                                <xdr:spPr bwMode="auto">
                                  <a:xfrm>
                                    <a:off x="283" y="19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28" name="Group 28">
                                    <a:extLst>
                                      <a:ext uri="{FF2B5EF4-FFF2-40B4-BE49-F238E27FC236}">
                                        <a16:creationId xmlns:a16="http://schemas.microsoft.com/office/drawing/2014/main" id="{00000000-0008-0000-0500-00001C000000}"/>
                                      </a:ext>
                                    </a:extLst>
                                  </xdr:cNvPr>
                                  <xdr:cNvGrpSpPr>
                                    <a:grpSpLocks/>
                                  </xdr:cNvGrpSpPr>
                                </xdr:nvGrpSpPr>
                                <xdr:grpSpPr bwMode="auto">
                                  <a:xfrm>
                                    <a:off x="57" y="197"/>
                                    <a:ext cx="737" cy="340"/>
                                    <a:chOff x="57" y="197"/>
                                    <a:chExt cx="737" cy="340"/>
                                  </a:xfrm>
                                </xdr:grpSpPr>
                                <xdr:sp macro="" textlink="">
                                  <xdr:nvSpPr>
                                    <xdr:cNvPr id="29" name="Freeform 29">
                                      <a:extLst>
                                        <a:ext uri="{FF2B5EF4-FFF2-40B4-BE49-F238E27FC236}">
                                          <a16:creationId xmlns:a16="http://schemas.microsoft.com/office/drawing/2014/main" id="{00000000-0008-0000-0500-00001D000000}"/>
                                        </a:ext>
                                      </a:extLst>
                                    </xdr:cNvPr>
                                    <xdr:cNvSpPr>
                                      <a:spLocks/>
                                    </xdr:cNvSpPr>
                                  </xdr:nvSpPr>
                                  <xdr:spPr bwMode="auto">
                                    <a:xfrm>
                                      <a:off x="397" y="19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30" name="Group 30">
                                      <a:extLst>
                                        <a:ext uri="{FF2B5EF4-FFF2-40B4-BE49-F238E27FC236}">
                                          <a16:creationId xmlns:a16="http://schemas.microsoft.com/office/drawing/2014/main" id="{00000000-0008-0000-0500-00001E000000}"/>
                                        </a:ext>
                                      </a:extLst>
                                    </xdr:cNvPr>
                                    <xdr:cNvGrpSpPr>
                                      <a:grpSpLocks/>
                                    </xdr:cNvGrpSpPr>
                                  </xdr:nvGrpSpPr>
                                  <xdr:grpSpPr bwMode="auto">
                                    <a:xfrm>
                                      <a:off x="57" y="197"/>
                                      <a:ext cx="737" cy="340"/>
                                      <a:chOff x="57" y="197"/>
                                      <a:chExt cx="737" cy="340"/>
                                    </a:xfrm>
                                  </xdr:grpSpPr>
                                  <xdr:sp macro="" textlink="">
                                    <xdr:nvSpPr>
                                      <xdr:cNvPr id="31" name="Freeform 31">
                                        <a:extLst>
                                          <a:ext uri="{FF2B5EF4-FFF2-40B4-BE49-F238E27FC236}">
                                            <a16:creationId xmlns:a16="http://schemas.microsoft.com/office/drawing/2014/main" id="{00000000-0008-0000-0500-00001F000000}"/>
                                          </a:ext>
                                        </a:extLst>
                                      </xdr:cNvPr>
                                      <xdr:cNvSpPr>
                                        <a:spLocks/>
                                      </xdr:cNvSpPr>
                                    </xdr:nvSpPr>
                                    <xdr:spPr bwMode="auto">
                                      <a:xfrm>
                                        <a:off x="510" y="19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32" name="Group 32">
                                        <a:extLst>
                                          <a:ext uri="{FF2B5EF4-FFF2-40B4-BE49-F238E27FC236}">
                                            <a16:creationId xmlns:a16="http://schemas.microsoft.com/office/drawing/2014/main" id="{00000000-0008-0000-0500-000020000000}"/>
                                          </a:ext>
                                        </a:extLst>
                                      </xdr:cNvPr>
                                      <xdr:cNvGrpSpPr>
                                        <a:grpSpLocks/>
                                      </xdr:cNvGrpSpPr>
                                    </xdr:nvGrpSpPr>
                                    <xdr:grpSpPr bwMode="auto">
                                      <a:xfrm>
                                        <a:off x="57" y="197"/>
                                        <a:ext cx="737" cy="340"/>
                                        <a:chOff x="57" y="197"/>
                                        <a:chExt cx="737" cy="340"/>
                                      </a:xfrm>
                                    </xdr:grpSpPr>
                                    <xdr:sp macro="" textlink="">
                                      <xdr:nvSpPr>
                                        <xdr:cNvPr id="33" name="Freeform 33">
                                          <a:extLst>
                                            <a:ext uri="{FF2B5EF4-FFF2-40B4-BE49-F238E27FC236}">
                                              <a16:creationId xmlns:a16="http://schemas.microsoft.com/office/drawing/2014/main" id="{00000000-0008-0000-0500-000021000000}"/>
                                            </a:ext>
                                          </a:extLst>
                                        </xdr:cNvPr>
                                        <xdr:cNvSpPr>
                                          <a:spLocks/>
                                        </xdr:cNvSpPr>
                                      </xdr:nvSpPr>
                                      <xdr:spPr bwMode="auto">
                                        <a:xfrm>
                                          <a:off x="624" y="197"/>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34" name="Group 34">
                                          <a:extLst>
                                            <a:ext uri="{FF2B5EF4-FFF2-40B4-BE49-F238E27FC236}">
                                              <a16:creationId xmlns:a16="http://schemas.microsoft.com/office/drawing/2014/main" id="{00000000-0008-0000-0500-000022000000}"/>
                                            </a:ext>
                                          </a:extLst>
                                        </xdr:cNvPr>
                                        <xdr:cNvGrpSpPr>
                                          <a:grpSpLocks/>
                                        </xdr:cNvGrpSpPr>
                                      </xdr:nvGrpSpPr>
                                      <xdr:grpSpPr bwMode="auto">
                                        <a:xfrm>
                                          <a:off x="57" y="197"/>
                                          <a:ext cx="737" cy="340"/>
                                          <a:chOff x="57" y="197"/>
                                          <a:chExt cx="737" cy="340"/>
                                        </a:xfrm>
                                      </xdr:grpSpPr>
                                      <xdr:sp macro="" textlink="">
                                        <xdr:nvSpPr>
                                          <xdr:cNvPr id="35" name="Freeform 35">
                                            <a:extLst>
                                              <a:ext uri="{FF2B5EF4-FFF2-40B4-BE49-F238E27FC236}">
                                                <a16:creationId xmlns:a16="http://schemas.microsoft.com/office/drawing/2014/main" id="{00000000-0008-0000-0500-000023000000}"/>
                                              </a:ext>
                                            </a:extLst>
                                          </xdr:cNvPr>
                                          <xdr:cNvSpPr>
                                            <a:spLocks/>
                                          </xdr:cNvSpPr>
                                        </xdr:nvSpPr>
                                        <xdr:spPr bwMode="auto">
                                          <a:xfrm>
                                            <a:off x="737" y="19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36" name="Group 36">
                                            <a:extLst>
                                              <a:ext uri="{FF2B5EF4-FFF2-40B4-BE49-F238E27FC236}">
                                                <a16:creationId xmlns:a16="http://schemas.microsoft.com/office/drawing/2014/main" id="{00000000-0008-0000-0500-000024000000}"/>
                                              </a:ext>
                                            </a:extLst>
                                          </xdr:cNvPr>
                                          <xdr:cNvGrpSpPr>
                                            <a:grpSpLocks/>
                                          </xdr:cNvGrpSpPr>
                                        </xdr:nvGrpSpPr>
                                        <xdr:grpSpPr bwMode="auto">
                                          <a:xfrm>
                                            <a:off x="57" y="311"/>
                                            <a:ext cx="737" cy="226"/>
                                            <a:chOff x="57" y="311"/>
                                            <a:chExt cx="737" cy="226"/>
                                          </a:xfrm>
                                        </xdr:grpSpPr>
                                        <xdr:sp macro="" textlink="">
                                          <xdr:nvSpPr>
                                            <xdr:cNvPr id="37" name="Freeform 37">
                                              <a:extLst>
                                                <a:ext uri="{FF2B5EF4-FFF2-40B4-BE49-F238E27FC236}">
                                                  <a16:creationId xmlns:a16="http://schemas.microsoft.com/office/drawing/2014/main" id="{00000000-0008-0000-0500-000025000000}"/>
                                                </a:ext>
                                              </a:extLst>
                                            </xdr:cNvPr>
                                            <xdr:cNvSpPr>
                                              <a:spLocks/>
                                            </xdr:cNvSpPr>
                                          </xdr:nvSpPr>
                                          <xdr:spPr bwMode="auto">
                                            <a:xfrm>
                                              <a:off x="57" y="311"/>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38" name="Group 38">
                                              <a:extLst>
                                                <a:ext uri="{FF2B5EF4-FFF2-40B4-BE49-F238E27FC236}">
                                                  <a16:creationId xmlns:a16="http://schemas.microsoft.com/office/drawing/2014/main" id="{00000000-0008-0000-0500-000026000000}"/>
                                                </a:ext>
                                              </a:extLst>
                                            </xdr:cNvPr>
                                            <xdr:cNvGrpSpPr>
                                              <a:grpSpLocks/>
                                            </xdr:cNvGrpSpPr>
                                          </xdr:nvGrpSpPr>
                                          <xdr:grpSpPr bwMode="auto">
                                            <a:xfrm>
                                              <a:off x="57" y="311"/>
                                              <a:ext cx="737" cy="226"/>
                                              <a:chOff x="57" y="311"/>
                                              <a:chExt cx="737" cy="226"/>
                                            </a:xfrm>
                                          </xdr:grpSpPr>
                                          <xdr:sp macro="" textlink="">
                                            <xdr:nvSpPr>
                                              <xdr:cNvPr id="39" name="Freeform 39">
                                                <a:extLst>
                                                  <a:ext uri="{FF2B5EF4-FFF2-40B4-BE49-F238E27FC236}">
                                                    <a16:creationId xmlns:a16="http://schemas.microsoft.com/office/drawing/2014/main" id="{00000000-0008-0000-0500-000027000000}"/>
                                                  </a:ext>
                                                </a:extLst>
                                              </xdr:cNvPr>
                                              <xdr:cNvSpPr>
                                                <a:spLocks/>
                                              </xdr:cNvSpPr>
                                            </xdr:nvSpPr>
                                            <xdr:spPr bwMode="auto">
                                              <a:xfrm>
                                                <a:off x="170" y="311"/>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40" name="Group 40">
                                                <a:extLst>
                                                  <a:ext uri="{FF2B5EF4-FFF2-40B4-BE49-F238E27FC236}">
                                                    <a16:creationId xmlns:a16="http://schemas.microsoft.com/office/drawing/2014/main" id="{00000000-0008-0000-0500-000028000000}"/>
                                                  </a:ext>
                                                </a:extLst>
                                              </xdr:cNvPr>
                                              <xdr:cNvGrpSpPr>
                                                <a:grpSpLocks/>
                                              </xdr:cNvGrpSpPr>
                                            </xdr:nvGrpSpPr>
                                            <xdr:grpSpPr bwMode="auto">
                                              <a:xfrm>
                                                <a:off x="57" y="311"/>
                                                <a:ext cx="737" cy="226"/>
                                                <a:chOff x="57" y="311"/>
                                                <a:chExt cx="737" cy="226"/>
                                              </a:xfrm>
                                            </xdr:grpSpPr>
                                            <xdr:sp macro="" textlink="">
                                              <xdr:nvSpPr>
                                                <xdr:cNvPr id="41" name="Freeform 41">
                                                  <a:extLst>
                                                    <a:ext uri="{FF2B5EF4-FFF2-40B4-BE49-F238E27FC236}">
                                                      <a16:creationId xmlns:a16="http://schemas.microsoft.com/office/drawing/2014/main" id="{00000000-0008-0000-0500-000029000000}"/>
                                                    </a:ext>
                                                  </a:extLst>
                                                </xdr:cNvPr>
                                                <xdr:cNvSpPr>
                                                  <a:spLocks/>
                                                </xdr:cNvSpPr>
                                              </xdr:nvSpPr>
                                              <xdr:spPr bwMode="auto">
                                                <a:xfrm>
                                                  <a:off x="283" y="311"/>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42" name="Group 42">
                                                  <a:extLst>
                                                    <a:ext uri="{FF2B5EF4-FFF2-40B4-BE49-F238E27FC236}">
                                                      <a16:creationId xmlns:a16="http://schemas.microsoft.com/office/drawing/2014/main" id="{00000000-0008-0000-0500-00002A000000}"/>
                                                    </a:ext>
                                                  </a:extLst>
                                                </xdr:cNvPr>
                                                <xdr:cNvGrpSpPr>
                                                  <a:grpSpLocks/>
                                                </xdr:cNvGrpSpPr>
                                              </xdr:nvGrpSpPr>
                                              <xdr:grpSpPr bwMode="auto">
                                                <a:xfrm>
                                                  <a:off x="57" y="311"/>
                                                  <a:ext cx="737" cy="226"/>
                                                  <a:chOff x="57" y="311"/>
                                                  <a:chExt cx="737" cy="226"/>
                                                </a:xfrm>
                                              </xdr:grpSpPr>
                                              <xdr:sp macro="" textlink="">
                                                <xdr:nvSpPr>
                                                  <xdr:cNvPr id="43" name="Freeform 43">
                                                    <a:extLst>
                                                      <a:ext uri="{FF2B5EF4-FFF2-40B4-BE49-F238E27FC236}">
                                                        <a16:creationId xmlns:a16="http://schemas.microsoft.com/office/drawing/2014/main" id="{00000000-0008-0000-0500-00002B000000}"/>
                                                      </a:ext>
                                                    </a:extLst>
                                                  </xdr:cNvPr>
                                                  <xdr:cNvSpPr>
                                                    <a:spLocks/>
                                                  </xdr:cNvSpPr>
                                                </xdr:nvSpPr>
                                                <xdr:spPr bwMode="auto">
                                                  <a:xfrm>
                                                    <a:off x="397" y="311"/>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44" name="Group 44">
                                                    <a:extLst>
                                                      <a:ext uri="{FF2B5EF4-FFF2-40B4-BE49-F238E27FC236}">
                                                        <a16:creationId xmlns:a16="http://schemas.microsoft.com/office/drawing/2014/main" id="{00000000-0008-0000-0500-00002C000000}"/>
                                                      </a:ext>
                                                    </a:extLst>
                                                  </xdr:cNvPr>
                                                  <xdr:cNvGrpSpPr>
                                                    <a:grpSpLocks/>
                                                  </xdr:cNvGrpSpPr>
                                                </xdr:nvGrpSpPr>
                                                <xdr:grpSpPr bwMode="auto">
                                                  <a:xfrm>
                                                    <a:off x="57" y="311"/>
                                                    <a:ext cx="737" cy="226"/>
                                                    <a:chOff x="57" y="311"/>
                                                    <a:chExt cx="737" cy="226"/>
                                                  </a:xfrm>
                                                </xdr:grpSpPr>
                                                <xdr:sp macro="" textlink="">
                                                  <xdr:nvSpPr>
                                                    <xdr:cNvPr id="45" name="Freeform 45">
                                                      <a:extLst>
                                                        <a:ext uri="{FF2B5EF4-FFF2-40B4-BE49-F238E27FC236}">
                                                          <a16:creationId xmlns:a16="http://schemas.microsoft.com/office/drawing/2014/main" id="{00000000-0008-0000-0500-00002D000000}"/>
                                                        </a:ext>
                                                      </a:extLst>
                                                    </xdr:cNvPr>
                                                    <xdr:cNvSpPr>
                                                      <a:spLocks/>
                                                    </xdr:cNvSpPr>
                                                  </xdr:nvSpPr>
                                                  <xdr:spPr bwMode="auto">
                                                    <a:xfrm>
                                                      <a:off x="510" y="311"/>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46" name="Group 46">
                                                      <a:extLst>
                                                        <a:ext uri="{FF2B5EF4-FFF2-40B4-BE49-F238E27FC236}">
                                                          <a16:creationId xmlns:a16="http://schemas.microsoft.com/office/drawing/2014/main" id="{00000000-0008-0000-0500-00002E000000}"/>
                                                        </a:ext>
                                                      </a:extLst>
                                                    </xdr:cNvPr>
                                                    <xdr:cNvGrpSpPr>
                                                      <a:grpSpLocks/>
                                                    </xdr:cNvGrpSpPr>
                                                  </xdr:nvGrpSpPr>
                                                  <xdr:grpSpPr bwMode="auto">
                                                    <a:xfrm>
                                                      <a:off x="57" y="311"/>
                                                      <a:ext cx="737" cy="226"/>
                                                      <a:chOff x="57" y="311"/>
                                                      <a:chExt cx="737" cy="226"/>
                                                    </a:xfrm>
                                                  </xdr:grpSpPr>
                                                  <xdr:sp macro="" textlink="">
                                                    <xdr:nvSpPr>
                                                      <xdr:cNvPr id="47" name="Freeform 47">
                                                        <a:extLst>
                                                          <a:ext uri="{FF2B5EF4-FFF2-40B4-BE49-F238E27FC236}">
                                                            <a16:creationId xmlns:a16="http://schemas.microsoft.com/office/drawing/2014/main" id="{00000000-0008-0000-0500-00002F000000}"/>
                                                          </a:ext>
                                                        </a:extLst>
                                                      </xdr:cNvPr>
                                                      <xdr:cNvSpPr>
                                                        <a:spLocks/>
                                                      </xdr:cNvSpPr>
                                                    </xdr:nvSpPr>
                                                    <xdr:spPr bwMode="auto">
                                                      <a:xfrm>
                                                        <a:off x="624" y="311"/>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48" name="Group 48">
                                                        <a:extLst>
                                                          <a:ext uri="{FF2B5EF4-FFF2-40B4-BE49-F238E27FC236}">
                                                            <a16:creationId xmlns:a16="http://schemas.microsoft.com/office/drawing/2014/main" id="{00000000-0008-0000-0500-000030000000}"/>
                                                          </a:ext>
                                                        </a:extLst>
                                                      </xdr:cNvPr>
                                                      <xdr:cNvGrpSpPr>
                                                        <a:grpSpLocks/>
                                                      </xdr:cNvGrpSpPr>
                                                    </xdr:nvGrpSpPr>
                                                    <xdr:grpSpPr bwMode="auto">
                                                      <a:xfrm>
                                                        <a:off x="57" y="311"/>
                                                        <a:ext cx="737" cy="226"/>
                                                        <a:chOff x="57" y="311"/>
                                                        <a:chExt cx="737" cy="226"/>
                                                      </a:xfrm>
                                                    </xdr:grpSpPr>
                                                    <xdr:sp macro="" textlink="">
                                                      <xdr:nvSpPr>
                                                        <xdr:cNvPr id="49" name="Freeform 49">
                                                          <a:extLst>
                                                            <a:ext uri="{FF2B5EF4-FFF2-40B4-BE49-F238E27FC236}">
                                                              <a16:creationId xmlns:a16="http://schemas.microsoft.com/office/drawing/2014/main" id="{00000000-0008-0000-0500-000031000000}"/>
                                                            </a:ext>
                                                          </a:extLst>
                                                        </xdr:cNvPr>
                                                        <xdr:cNvSpPr>
                                                          <a:spLocks/>
                                                        </xdr:cNvSpPr>
                                                      </xdr:nvSpPr>
                                                      <xdr:spPr bwMode="auto">
                                                        <a:xfrm>
                                                          <a:off x="737" y="311"/>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50" name="Group 50">
                                                          <a:extLst>
                                                            <a:ext uri="{FF2B5EF4-FFF2-40B4-BE49-F238E27FC236}">
                                                              <a16:creationId xmlns:a16="http://schemas.microsoft.com/office/drawing/2014/main" id="{00000000-0008-0000-0500-000032000000}"/>
                                                            </a:ext>
                                                          </a:extLst>
                                                        </xdr:cNvPr>
                                                        <xdr:cNvGrpSpPr>
                                                          <a:grpSpLocks/>
                                                        </xdr:cNvGrpSpPr>
                                                      </xdr:nvGrpSpPr>
                                                      <xdr:grpSpPr bwMode="auto">
                                                        <a:xfrm>
                                                          <a:off x="57" y="424"/>
                                                          <a:ext cx="737" cy="113"/>
                                                          <a:chOff x="57" y="424"/>
                                                          <a:chExt cx="737" cy="113"/>
                                                        </a:xfrm>
                                                      </xdr:grpSpPr>
                                                      <xdr:sp macro="" textlink="">
                                                        <xdr:nvSpPr>
                                                          <xdr:cNvPr id="51" name="Freeform 51">
                                                            <a:extLst>
                                                              <a:ext uri="{FF2B5EF4-FFF2-40B4-BE49-F238E27FC236}">
                                                                <a16:creationId xmlns:a16="http://schemas.microsoft.com/office/drawing/2014/main" id="{00000000-0008-0000-0500-000033000000}"/>
                                                              </a:ext>
                                                            </a:extLst>
                                                          </xdr:cNvPr>
                                                          <xdr:cNvSpPr>
                                                            <a:spLocks/>
                                                          </xdr:cNvSpPr>
                                                        </xdr:nvSpPr>
                                                        <xdr:spPr bwMode="auto">
                                                          <a:xfrm>
                                                            <a:off x="57" y="424"/>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52" name="Group 52">
                                                            <a:extLst>
                                                              <a:ext uri="{FF2B5EF4-FFF2-40B4-BE49-F238E27FC236}">
                                                                <a16:creationId xmlns:a16="http://schemas.microsoft.com/office/drawing/2014/main" id="{00000000-0008-0000-0500-000034000000}"/>
                                                              </a:ext>
                                                            </a:extLst>
                                                          </xdr:cNvPr>
                                                          <xdr:cNvGrpSpPr>
                                                            <a:grpSpLocks/>
                                                          </xdr:cNvGrpSpPr>
                                                        </xdr:nvGrpSpPr>
                                                        <xdr:grpSpPr bwMode="auto">
                                                          <a:xfrm>
                                                            <a:off x="57" y="424"/>
                                                            <a:ext cx="737" cy="113"/>
                                                            <a:chOff x="57" y="424"/>
                                                            <a:chExt cx="737" cy="113"/>
                                                          </a:xfrm>
                                                        </xdr:grpSpPr>
                                                        <xdr:sp macro="" textlink="">
                                                          <xdr:nvSpPr>
                                                            <xdr:cNvPr id="53" name="Freeform 53">
                                                              <a:extLst>
                                                                <a:ext uri="{FF2B5EF4-FFF2-40B4-BE49-F238E27FC236}">
                                                                  <a16:creationId xmlns:a16="http://schemas.microsoft.com/office/drawing/2014/main" id="{00000000-0008-0000-0500-000035000000}"/>
                                                                </a:ext>
                                                              </a:extLst>
                                                            </xdr:cNvPr>
                                                            <xdr:cNvSpPr>
                                                              <a:spLocks/>
                                                            </xdr:cNvSpPr>
                                                          </xdr:nvSpPr>
                                                          <xdr:spPr bwMode="auto">
                                                            <a:xfrm>
                                                              <a:off x="170" y="42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54" name="Group 54">
                                                              <a:extLst>
                                                                <a:ext uri="{FF2B5EF4-FFF2-40B4-BE49-F238E27FC236}">
                                                                  <a16:creationId xmlns:a16="http://schemas.microsoft.com/office/drawing/2014/main" id="{00000000-0008-0000-0500-000036000000}"/>
                                                                </a:ext>
                                                              </a:extLst>
                                                            </xdr:cNvPr>
                                                            <xdr:cNvGrpSpPr>
                                                              <a:grpSpLocks/>
                                                            </xdr:cNvGrpSpPr>
                                                          </xdr:nvGrpSpPr>
                                                          <xdr:grpSpPr bwMode="auto">
                                                            <a:xfrm>
                                                              <a:off x="57" y="424"/>
                                                              <a:ext cx="737" cy="113"/>
                                                              <a:chOff x="57" y="424"/>
                                                              <a:chExt cx="737" cy="113"/>
                                                            </a:xfrm>
                                                          </xdr:grpSpPr>
                                                          <xdr:sp macro="" textlink="">
                                                            <xdr:nvSpPr>
                                                              <xdr:cNvPr id="55" name="Freeform 55">
                                                                <a:extLst>
                                                                  <a:ext uri="{FF2B5EF4-FFF2-40B4-BE49-F238E27FC236}">
                                                                    <a16:creationId xmlns:a16="http://schemas.microsoft.com/office/drawing/2014/main" id="{00000000-0008-0000-0500-000037000000}"/>
                                                                  </a:ext>
                                                                </a:extLst>
                                                              </xdr:cNvPr>
                                                              <xdr:cNvSpPr>
                                                                <a:spLocks/>
                                                              </xdr:cNvSpPr>
                                                            </xdr:nvSpPr>
                                                            <xdr:spPr bwMode="auto">
                                                              <a:xfrm>
                                                                <a:off x="283" y="42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56" name="Group 56">
                                                                <a:extLst>
                                                                  <a:ext uri="{FF2B5EF4-FFF2-40B4-BE49-F238E27FC236}">
                                                                    <a16:creationId xmlns:a16="http://schemas.microsoft.com/office/drawing/2014/main" id="{00000000-0008-0000-0500-000038000000}"/>
                                                                  </a:ext>
                                                                </a:extLst>
                                                              </xdr:cNvPr>
                                                              <xdr:cNvGrpSpPr>
                                                                <a:grpSpLocks/>
                                                              </xdr:cNvGrpSpPr>
                                                            </xdr:nvGrpSpPr>
                                                            <xdr:grpSpPr bwMode="auto">
                                                              <a:xfrm>
                                                                <a:off x="57" y="424"/>
                                                                <a:ext cx="737" cy="113"/>
                                                                <a:chOff x="57" y="424"/>
                                                                <a:chExt cx="737" cy="113"/>
                                                              </a:xfrm>
                                                            </xdr:grpSpPr>
                                                            <xdr:sp macro="" textlink="">
                                                              <xdr:nvSpPr>
                                                                <xdr:cNvPr id="57" name="Freeform 57">
                                                                  <a:extLst>
                                                                    <a:ext uri="{FF2B5EF4-FFF2-40B4-BE49-F238E27FC236}">
                                                                      <a16:creationId xmlns:a16="http://schemas.microsoft.com/office/drawing/2014/main" id="{00000000-0008-0000-0500-000039000000}"/>
                                                                    </a:ext>
                                                                  </a:extLst>
                                                                </xdr:cNvPr>
                                                                <xdr:cNvSpPr>
                                                                  <a:spLocks/>
                                                                </xdr:cNvSpPr>
                                                              </xdr:nvSpPr>
                                                              <xdr:spPr bwMode="auto">
                                                                <a:xfrm>
                                                                  <a:off x="397" y="42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58" name="Group 58">
                                                                  <a:extLst>
                                                                    <a:ext uri="{FF2B5EF4-FFF2-40B4-BE49-F238E27FC236}">
                                                                      <a16:creationId xmlns:a16="http://schemas.microsoft.com/office/drawing/2014/main" id="{00000000-0008-0000-0500-00003A000000}"/>
                                                                    </a:ext>
                                                                  </a:extLst>
                                                                </xdr:cNvPr>
                                                                <xdr:cNvGrpSpPr>
                                                                  <a:grpSpLocks/>
                                                                </xdr:cNvGrpSpPr>
                                                              </xdr:nvGrpSpPr>
                                                              <xdr:grpSpPr bwMode="auto">
                                                                <a:xfrm>
                                                                  <a:off x="57" y="424"/>
                                                                  <a:ext cx="737" cy="113"/>
                                                                  <a:chOff x="57" y="424"/>
                                                                  <a:chExt cx="737" cy="113"/>
                                                                </a:xfrm>
                                                              </xdr:grpSpPr>
                                                              <xdr:sp macro="" textlink="">
                                                                <xdr:nvSpPr>
                                                                  <xdr:cNvPr id="59" name="Freeform 59">
                                                                    <a:extLst>
                                                                      <a:ext uri="{FF2B5EF4-FFF2-40B4-BE49-F238E27FC236}">
                                                                        <a16:creationId xmlns:a16="http://schemas.microsoft.com/office/drawing/2014/main" id="{00000000-0008-0000-0500-00003B000000}"/>
                                                                      </a:ext>
                                                                    </a:extLst>
                                                                  </xdr:cNvPr>
                                                                  <xdr:cNvSpPr>
                                                                    <a:spLocks/>
                                                                  </xdr:cNvSpPr>
                                                                </xdr:nvSpPr>
                                                                <xdr:spPr bwMode="auto">
                                                                  <a:xfrm>
                                                                    <a:off x="510" y="42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0" name="Group 60">
                                                                    <a:extLst>
                                                                      <a:ext uri="{FF2B5EF4-FFF2-40B4-BE49-F238E27FC236}">
                                                                        <a16:creationId xmlns:a16="http://schemas.microsoft.com/office/drawing/2014/main" id="{00000000-0008-0000-0500-00003C000000}"/>
                                                                      </a:ext>
                                                                    </a:extLst>
                                                                  </xdr:cNvPr>
                                                                  <xdr:cNvGrpSpPr>
                                                                    <a:grpSpLocks/>
                                                                  </xdr:cNvGrpSpPr>
                                                                </xdr:nvGrpSpPr>
                                                                <xdr:grpSpPr bwMode="auto">
                                                                  <a:xfrm>
                                                                    <a:off x="57" y="424"/>
                                                                    <a:ext cx="737" cy="113"/>
                                                                    <a:chOff x="57" y="424"/>
                                                                    <a:chExt cx="737" cy="113"/>
                                                                  </a:xfrm>
                                                                </xdr:grpSpPr>
                                                                <xdr:sp macro="" textlink="">
                                                                  <xdr:nvSpPr>
                                                                    <xdr:cNvPr id="61" name="Freeform 61">
                                                                      <a:extLst>
                                                                        <a:ext uri="{FF2B5EF4-FFF2-40B4-BE49-F238E27FC236}">
                                                                          <a16:creationId xmlns:a16="http://schemas.microsoft.com/office/drawing/2014/main" id="{00000000-0008-0000-0500-00003D000000}"/>
                                                                        </a:ext>
                                                                      </a:extLst>
                                                                    </xdr:cNvPr>
                                                                    <xdr:cNvSpPr>
                                                                      <a:spLocks/>
                                                                    </xdr:cNvSpPr>
                                                                  </xdr:nvSpPr>
                                                                  <xdr:spPr bwMode="auto">
                                                                    <a:xfrm>
                                                                      <a:off x="624" y="424"/>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2" name="Group 62">
                                                                      <a:extLst>
                                                                        <a:ext uri="{FF2B5EF4-FFF2-40B4-BE49-F238E27FC236}">
                                                                          <a16:creationId xmlns:a16="http://schemas.microsoft.com/office/drawing/2014/main" id="{00000000-0008-0000-0500-00003E000000}"/>
                                                                        </a:ext>
                                                                      </a:extLst>
                                                                    </xdr:cNvPr>
                                                                    <xdr:cNvGrpSpPr>
                                                                      <a:grpSpLocks/>
                                                                    </xdr:cNvGrpSpPr>
                                                                  </xdr:nvGrpSpPr>
                                                                  <xdr:grpSpPr bwMode="auto">
                                                                    <a:xfrm>
                                                                      <a:off x="57" y="424"/>
                                                                      <a:ext cx="737" cy="113"/>
                                                                      <a:chOff x="57" y="424"/>
                                                                      <a:chExt cx="737" cy="113"/>
                                                                    </a:xfrm>
                                                                  </xdr:grpSpPr>
                                                                  <xdr:sp macro="" textlink="">
                                                                    <xdr:nvSpPr>
                                                                      <xdr:cNvPr id="63" name="Freeform 63">
                                                                        <a:extLst>
                                                                          <a:ext uri="{FF2B5EF4-FFF2-40B4-BE49-F238E27FC236}">
                                                                            <a16:creationId xmlns:a16="http://schemas.microsoft.com/office/drawing/2014/main" id="{00000000-0008-0000-0500-00003F000000}"/>
                                                                          </a:ext>
                                                                        </a:extLst>
                                                                      </xdr:cNvPr>
                                                                      <xdr:cNvSpPr>
                                                                        <a:spLocks/>
                                                                      </xdr:cNvSpPr>
                                                                    </xdr:nvSpPr>
                                                                    <xdr:spPr bwMode="auto">
                                                                      <a:xfrm>
                                                                        <a:off x="737" y="424"/>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4" name="Group 64">
                                                                        <a:extLst>
                                                                          <a:ext uri="{FF2B5EF4-FFF2-40B4-BE49-F238E27FC236}">
                                                                            <a16:creationId xmlns:a16="http://schemas.microsoft.com/office/drawing/2014/main" id="{00000000-0008-0000-0500-000040000000}"/>
                                                                          </a:ext>
                                                                        </a:extLst>
                                                                      </xdr:cNvPr>
                                                                      <xdr:cNvGrpSpPr>
                                                                        <a:grpSpLocks/>
                                                                      </xdr:cNvGrpSpPr>
                                                                    </xdr:nvGrpSpPr>
                                                                    <xdr:grpSpPr bwMode="auto">
                                                                      <a:xfrm>
                                                                        <a:off x="57" y="537"/>
                                                                        <a:ext cx="737" cy="0"/>
                                                                        <a:chOff x="57" y="537"/>
                                                                        <a:chExt cx="737" cy="0"/>
                                                                      </a:xfrm>
                                                                    </xdr:grpSpPr>
                                                                    <xdr:sp macro="" textlink="">
                                                                      <xdr:nvSpPr>
                                                                        <xdr:cNvPr id="65" name="Freeform 65">
                                                                          <a:extLst>
                                                                            <a:ext uri="{FF2B5EF4-FFF2-40B4-BE49-F238E27FC236}">
                                                                              <a16:creationId xmlns:a16="http://schemas.microsoft.com/office/drawing/2014/main" id="{00000000-0008-0000-0500-000041000000}"/>
                                                                            </a:ext>
                                                                          </a:extLst>
                                                                        </xdr:cNvPr>
                                                                        <xdr:cNvSpPr>
                                                                          <a:spLocks/>
                                                                        </xdr:cNvSpPr>
                                                                      </xdr:nvSpPr>
                                                                      <xdr:spPr bwMode="auto">
                                                                        <a:xfrm>
                                                                          <a:off x="57" y="537"/>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6" name="Group 66">
                                                                          <a:extLst>
                                                                            <a:ext uri="{FF2B5EF4-FFF2-40B4-BE49-F238E27FC236}">
                                                                              <a16:creationId xmlns:a16="http://schemas.microsoft.com/office/drawing/2014/main" id="{00000000-0008-0000-0500-000042000000}"/>
                                                                            </a:ext>
                                                                          </a:extLst>
                                                                        </xdr:cNvPr>
                                                                        <xdr:cNvGrpSpPr>
                                                                          <a:grpSpLocks/>
                                                                        </xdr:cNvGrpSpPr>
                                                                      </xdr:nvGrpSpPr>
                                                                      <xdr:grpSpPr bwMode="auto">
                                                                        <a:xfrm>
                                                                          <a:off x="170" y="537"/>
                                                                          <a:ext cx="624" cy="0"/>
                                                                          <a:chOff x="170" y="537"/>
                                                                          <a:chExt cx="624" cy="0"/>
                                                                        </a:xfrm>
                                                                      </xdr:grpSpPr>
                                                                      <xdr:sp macro="" textlink="">
                                                                        <xdr:nvSpPr>
                                                                          <xdr:cNvPr id="67" name="Freeform 67">
                                                                            <a:extLst>
                                                                              <a:ext uri="{FF2B5EF4-FFF2-40B4-BE49-F238E27FC236}">
                                                                                <a16:creationId xmlns:a16="http://schemas.microsoft.com/office/drawing/2014/main" id="{00000000-0008-0000-0500-000043000000}"/>
                                                                              </a:ext>
                                                                            </a:extLst>
                                                                          </xdr:cNvPr>
                                                                          <xdr:cNvSpPr>
                                                                            <a:spLocks/>
                                                                          </xdr:cNvSpPr>
                                                                        </xdr:nvSpPr>
                                                                        <xdr:spPr bwMode="auto">
                                                                          <a:xfrm>
                                                                            <a:off x="170" y="53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68" name="Group 68">
                                                                            <a:extLst>
                                                                              <a:ext uri="{FF2B5EF4-FFF2-40B4-BE49-F238E27FC236}">
                                                                                <a16:creationId xmlns:a16="http://schemas.microsoft.com/office/drawing/2014/main" id="{00000000-0008-0000-0500-000044000000}"/>
                                                                              </a:ext>
                                                                            </a:extLst>
                                                                          </xdr:cNvPr>
                                                                          <xdr:cNvGrpSpPr>
                                                                            <a:grpSpLocks/>
                                                                          </xdr:cNvGrpSpPr>
                                                                        </xdr:nvGrpSpPr>
                                                                        <xdr:grpSpPr bwMode="auto">
                                                                          <a:xfrm>
                                                                            <a:off x="283" y="537"/>
                                                                            <a:ext cx="511" cy="0"/>
                                                                            <a:chOff x="283" y="537"/>
                                                                            <a:chExt cx="511" cy="0"/>
                                                                          </a:xfrm>
                                                                        </xdr:grpSpPr>
                                                                        <xdr:sp macro="" textlink="">
                                                                          <xdr:nvSpPr>
                                                                            <xdr:cNvPr id="69" name="Freeform 69">
                                                                              <a:extLst>
                                                                                <a:ext uri="{FF2B5EF4-FFF2-40B4-BE49-F238E27FC236}">
                                                                                  <a16:creationId xmlns:a16="http://schemas.microsoft.com/office/drawing/2014/main" id="{00000000-0008-0000-0500-000045000000}"/>
                                                                                </a:ext>
                                                                              </a:extLst>
                                                                            </xdr:cNvPr>
                                                                            <xdr:cNvSpPr>
                                                                              <a:spLocks/>
                                                                            </xdr:cNvSpPr>
                                                                          </xdr:nvSpPr>
                                                                          <xdr:spPr bwMode="auto">
                                                                            <a:xfrm>
                                                                              <a:off x="283" y="53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0" name="Group 70">
                                                                              <a:extLst>
                                                                                <a:ext uri="{FF2B5EF4-FFF2-40B4-BE49-F238E27FC236}">
                                                                                  <a16:creationId xmlns:a16="http://schemas.microsoft.com/office/drawing/2014/main" id="{00000000-0008-0000-0500-000046000000}"/>
                                                                                </a:ext>
                                                                              </a:extLst>
                                                                            </xdr:cNvPr>
                                                                            <xdr:cNvGrpSpPr>
                                                                              <a:grpSpLocks/>
                                                                            </xdr:cNvGrpSpPr>
                                                                          </xdr:nvGrpSpPr>
                                                                          <xdr:grpSpPr bwMode="auto">
                                                                            <a:xfrm>
                                                                              <a:off x="397" y="537"/>
                                                                              <a:ext cx="397" cy="0"/>
                                                                              <a:chOff x="397" y="537"/>
                                                                              <a:chExt cx="397" cy="0"/>
                                                                            </a:xfrm>
                                                                          </xdr:grpSpPr>
                                                                          <xdr:sp macro="" textlink="">
                                                                            <xdr:nvSpPr>
                                                                              <xdr:cNvPr id="71" name="Freeform 71">
                                                                                <a:extLst>
                                                                                  <a:ext uri="{FF2B5EF4-FFF2-40B4-BE49-F238E27FC236}">
                                                                                    <a16:creationId xmlns:a16="http://schemas.microsoft.com/office/drawing/2014/main" id="{00000000-0008-0000-0500-000047000000}"/>
                                                                                  </a:ext>
                                                                                </a:extLst>
                                                                              </xdr:cNvPr>
                                                                              <xdr:cNvSpPr>
                                                                                <a:spLocks/>
                                                                              </xdr:cNvSpPr>
                                                                            </xdr:nvSpPr>
                                                                            <xdr:spPr bwMode="auto">
                                                                              <a:xfrm>
                                                                                <a:off x="397" y="53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2" name="Group 72">
                                                                                <a:extLst>
                                                                                  <a:ext uri="{FF2B5EF4-FFF2-40B4-BE49-F238E27FC236}">
                                                                                    <a16:creationId xmlns:a16="http://schemas.microsoft.com/office/drawing/2014/main" id="{00000000-0008-0000-0500-000048000000}"/>
                                                                                  </a:ext>
                                                                                </a:extLst>
                                                                              </xdr:cNvPr>
                                                                              <xdr:cNvGrpSpPr>
                                                                                <a:grpSpLocks/>
                                                                              </xdr:cNvGrpSpPr>
                                                                            </xdr:nvGrpSpPr>
                                                                            <xdr:grpSpPr bwMode="auto">
                                                                              <a:xfrm>
                                                                                <a:off x="510" y="537"/>
                                                                                <a:ext cx="284" cy="0"/>
                                                                                <a:chOff x="510" y="537"/>
                                                                                <a:chExt cx="284" cy="0"/>
                                                                              </a:xfrm>
                                                                            </xdr:grpSpPr>
                                                                            <xdr:sp macro="" textlink="">
                                                                              <xdr:nvSpPr>
                                                                                <xdr:cNvPr id="73" name="Freeform 73">
                                                                                  <a:extLst>
                                                                                    <a:ext uri="{FF2B5EF4-FFF2-40B4-BE49-F238E27FC236}">
                                                                                      <a16:creationId xmlns:a16="http://schemas.microsoft.com/office/drawing/2014/main" id="{00000000-0008-0000-0500-000049000000}"/>
                                                                                    </a:ext>
                                                                                  </a:extLst>
                                                                                </xdr:cNvPr>
                                                                                <xdr:cNvSpPr>
                                                                                  <a:spLocks/>
                                                                                </xdr:cNvSpPr>
                                                                              </xdr:nvSpPr>
                                                                              <xdr:spPr bwMode="auto">
                                                                                <a:xfrm>
                                                                                  <a:off x="510" y="53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4" name="Group 74">
                                                                                  <a:extLst>
                                                                                    <a:ext uri="{FF2B5EF4-FFF2-40B4-BE49-F238E27FC236}">
                                                                                      <a16:creationId xmlns:a16="http://schemas.microsoft.com/office/drawing/2014/main" id="{00000000-0008-0000-0500-00004A000000}"/>
                                                                                    </a:ext>
                                                                                  </a:extLst>
                                                                                </xdr:cNvPr>
                                                                                <xdr:cNvGrpSpPr>
                                                                                  <a:grpSpLocks/>
                                                                                </xdr:cNvGrpSpPr>
                                                                              </xdr:nvGrpSpPr>
                                                                              <xdr:grpSpPr bwMode="auto">
                                                                                <a:xfrm>
                                                                                  <a:off x="624" y="537"/>
                                                                                  <a:ext cx="170" cy="0"/>
                                                                                  <a:chOff x="624" y="537"/>
                                                                                  <a:chExt cx="170" cy="0"/>
                                                                                </a:xfrm>
                                                                              </xdr:grpSpPr>
                                                                              <xdr:sp macro="" textlink="">
                                                                                <xdr:nvSpPr>
                                                                                  <xdr:cNvPr id="75" name="Freeform 75">
                                                                                    <a:extLst>
                                                                                      <a:ext uri="{FF2B5EF4-FFF2-40B4-BE49-F238E27FC236}">
                                                                                        <a16:creationId xmlns:a16="http://schemas.microsoft.com/office/drawing/2014/main" id="{00000000-0008-0000-0500-00004B000000}"/>
                                                                                      </a:ext>
                                                                                    </a:extLst>
                                                                                  </xdr:cNvPr>
                                                                                  <xdr:cNvSpPr>
                                                                                    <a:spLocks/>
                                                                                  </xdr:cNvSpPr>
                                                                                </xdr:nvSpPr>
                                                                                <xdr:spPr bwMode="auto">
                                                                                  <a:xfrm>
                                                                                    <a:off x="624" y="537"/>
                                                                                    <a:ext cx="57" cy="0"/>
                                                                                  </a:xfrm>
                                                                                  <a:custGeom>
                                                                                    <a:avLst/>
                                                                                    <a:gdLst>
                                                                                      <a:gd name="T0" fmla="*/ 0 w 57"/>
                                                                                      <a:gd name="T1" fmla="*/ 56 w 57"/>
                                                                                      <a:gd name="T2" fmla="*/ 0 60000 65536"/>
                                                                                      <a:gd name="T3" fmla="*/ 0 60000 65536"/>
                                                                                    </a:gdLst>
                                                                                    <a:ahLst/>
                                                                                    <a:cxnLst>
                                                                                      <a:cxn ang="T2">
                                                                                        <a:pos x="T0" y="0"/>
                                                                                      </a:cxn>
                                                                                      <a:cxn ang="T3">
                                                                                        <a:pos x="T1" y="0"/>
                                                                                      </a:cxn>
                                                                                    </a:cxnLst>
                                                                                    <a:rect l="0" t="0" r="r" b="b"/>
                                                                                    <a:pathLst>
                                                                                      <a:path w="57">
                                                                                        <a:moveTo>
                                                                                          <a:pt x="0" y="0"/>
                                                                                        </a:moveTo>
                                                                                        <a:lnTo>
                                                                                          <a:pt x="56"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nvGrpSpPr>
                                                                                  <xdr:cNvPr id="76" name="Group 76">
                                                                                    <a:extLst>
                                                                                      <a:ext uri="{FF2B5EF4-FFF2-40B4-BE49-F238E27FC236}">
                                                                                        <a16:creationId xmlns:a16="http://schemas.microsoft.com/office/drawing/2014/main" id="{00000000-0008-0000-0500-00004C000000}"/>
                                                                                      </a:ext>
                                                                                    </a:extLst>
                                                                                  </xdr:cNvPr>
                                                                                  <xdr:cNvGrpSpPr>
                                                                                    <a:grpSpLocks/>
                                                                                  </xdr:cNvGrpSpPr>
                                                                                </xdr:nvGrpSpPr>
                                                                                <xdr:grpSpPr bwMode="auto">
                                                                                  <a:xfrm>
                                                                                    <a:off x="737" y="537"/>
                                                                                    <a:ext cx="57" cy="0"/>
                                                                                    <a:chOff x="737" y="537"/>
                                                                                    <a:chExt cx="57" cy="0"/>
                                                                                  </a:xfrm>
                                                                                </xdr:grpSpPr>
                                                                                <xdr:sp macro="" textlink="">
                                                                                  <xdr:nvSpPr>
                                                                                    <xdr:cNvPr id="77" name="Freeform 77">
                                                                                      <a:extLst>
                                                                                        <a:ext uri="{FF2B5EF4-FFF2-40B4-BE49-F238E27FC236}">
                                                                                          <a16:creationId xmlns:a16="http://schemas.microsoft.com/office/drawing/2014/main" id="{00000000-0008-0000-0500-00004D000000}"/>
                                                                                        </a:ext>
                                                                                      </a:extLst>
                                                                                    </xdr:cNvPr>
                                                                                    <xdr:cNvSpPr>
                                                                                      <a:spLocks/>
                                                                                    </xdr:cNvSpPr>
                                                                                  </xdr:nvSpPr>
                                                                                  <xdr:spPr bwMode="auto">
                                                                                    <a:xfrm>
                                                                                      <a:off x="737" y="537"/>
                                                                                      <a:ext cx="57" cy="0"/>
                                                                                    </a:xfrm>
                                                                                    <a:custGeom>
                                                                                      <a:avLst/>
                                                                                      <a:gdLst>
                                                                                        <a:gd name="T0" fmla="*/ 0 w 57"/>
                                                                                        <a:gd name="T1" fmla="*/ 57 w 57"/>
                                                                                        <a:gd name="T2" fmla="*/ 0 60000 65536"/>
                                                                                        <a:gd name="T3" fmla="*/ 0 60000 65536"/>
                                                                                      </a:gdLst>
                                                                                      <a:ahLst/>
                                                                                      <a:cxnLst>
                                                                                        <a:cxn ang="T2">
                                                                                          <a:pos x="T0" y="0"/>
                                                                                        </a:cxn>
                                                                                        <a:cxn ang="T3">
                                                                                          <a:pos x="T1" y="0"/>
                                                                                        </a:cxn>
                                                                                      </a:cxnLst>
                                                                                      <a:rect l="0" t="0" r="r" b="b"/>
                                                                                      <a:pathLst>
                                                                                        <a:path w="57">
                                                                                          <a:moveTo>
                                                                                            <a:pt x="0" y="0"/>
                                                                                          </a:moveTo>
                                                                                          <a:lnTo>
                                                                                            <a:pt x="57" y="0"/>
                                                                                          </a:lnTo>
                                                                                        </a:path>
                                                                                      </a:pathLst>
                                                                                    </a:custGeom>
                                                                                    <a:noFill/>
                                                                                    <a:ln w="35636">
                                                                                      <a:solidFill>
                                                                                        <a:srgbClr val="7F96AF"/>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MX"/>
                                                                                    </a:p>
                                                                                  </xdr:txBody>
                                                                                </xdr: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twoCellAnchor>
    <xdr:from>
      <xdr:col>1</xdr:col>
      <xdr:colOff>802821</xdr:colOff>
      <xdr:row>1</xdr:row>
      <xdr:rowOff>81643</xdr:rowOff>
    </xdr:from>
    <xdr:to>
      <xdr:col>1</xdr:col>
      <xdr:colOff>1918607</xdr:colOff>
      <xdr:row>4</xdr:row>
      <xdr:rowOff>132329</xdr:rowOff>
    </xdr:to>
    <xdr:pic>
      <xdr:nvPicPr>
        <xdr:cNvPr id="78" name="77 Imagen" descr="Descripción: Descripción: Descripción: color.wmf">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6196" y="262618"/>
          <a:ext cx="1115786" cy="593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54430</xdr:colOff>
      <xdr:row>0</xdr:row>
      <xdr:rowOff>149680</xdr:rowOff>
    </xdr:from>
    <xdr:to>
      <xdr:col>2</xdr:col>
      <xdr:colOff>4845345</xdr:colOff>
      <xdr:row>1</xdr:row>
      <xdr:rowOff>167369</xdr:rowOff>
    </xdr:to>
    <xdr:sp macro="" textlink="">
      <xdr:nvSpPr>
        <xdr:cNvPr id="79" name="CuadroTexto 2">
          <a:extLst>
            <a:ext uri="{FF2B5EF4-FFF2-40B4-BE49-F238E27FC236}">
              <a16:creationId xmlns:a16="http://schemas.microsoft.com/office/drawing/2014/main" id="{00000000-0008-0000-0500-00004F000000}"/>
            </a:ext>
          </a:extLst>
        </xdr:cNvPr>
        <xdr:cNvSpPr txBox="1"/>
      </xdr:nvSpPr>
      <xdr:spPr>
        <a:xfrm>
          <a:off x="3988255" y="149680"/>
          <a:ext cx="4790915" cy="198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200" b="1"/>
            <a:t>ANEXO 1</a:t>
          </a:r>
        </a:p>
      </xdr:txBody>
    </xdr:sp>
    <xdr:clientData/>
  </xdr:twoCellAnchor>
  <xdr:twoCellAnchor>
    <xdr:from>
      <xdr:col>1</xdr:col>
      <xdr:colOff>1809750</xdr:colOff>
      <xdr:row>2</xdr:row>
      <xdr:rowOff>0</xdr:rowOff>
    </xdr:from>
    <xdr:to>
      <xdr:col>2</xdr:col>
      <xdr:colOff>4517572</xdr:colOff>
      <xdr:row>4</xdr:row>
      <xdr:rowOff>144237</xdr:rowOff>
    </xdr:to>
    <xdr:sp macro="" textlink="">
      <xdr:nvSpPr>
        <xdr:cNvPr id="80" name="CuadroTexto 39">
          <a:extLst>
            <a:ext uri="{FF2B5EF4-FFF2-40B4-BE49-F238E27FC236}">
              <a16:creationId xmlns:a16="http://schemas.microsoft.com/office/drawing/2014/main" id="{00000000-0008-0000-0500-000050000000}"/>
            </a:ext>
          </a:extLst>
        </xdr:cNvPr>
        <xdr:cNvSpPr txBox="1"/>
      </xdr:nvSpPr>
      <xdr:spPr>
        <a:xfrm>
          <a:off x="2143125" y="361950"/>
          <a:ext cx="6308272" cy="506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t>RESUMEN</a:t>
          </a:r>
          <a:r>
            <a:rPr lang="es-MX" sz="1200" b="1" baseline="0"/>
            <a:t> DE PRINCIPIOS Y PUNTOS DE INTERÉS DEL MARCO INTEGRADO DE CONTROL INTERNO (MICI)</a:t>
          </a:r>
          <a:endParaRPr lang="es-MX" sz="1200" b="1"/>
        </a:p>
      </xdr:txBody>
    </xdr:sp>
    <xdr:clientData/>
  </xdr:twoCellAnchor>
  <xdr:twoCellAnchor editAs="oneCell">
    <xdr:from>
      <xdr:col>1</xdr:col>
      <xdr:colOff>1047749</xdr:colOff>
      <xdr:row>5</xdr:row>
      <xdr:rowOff>69672</xdr:rowOff>
    </xdr:from>
    <xdr:to>
      <xdr:col>2</xdr:col>
      <xdr:colOff>3587750</xdr:colOff>
      <xdr:row>25</xdr:row>
      <xdr:rowOff>59667</xdr:rowOff>
    </xdr:to>
    <xdr:pic>
      <xdr:nvPicPr>
        <xdr:cNvPr id="81" name="80 Imagen">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3"/>
        <a:stretch>
          <a:fillRect/>
        </a:stretch>
      </xdr:blipFill>
      <xdr:spPr>
        <a:xfrm>
          <a:off x="1381124" y="942797"/>
          <a:ext cx="7223126" cy="3482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orozcof/Desktop/Cuestion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sheetName val="AR"/>
      <sheetName val="ActC"/>
      <sheetName val="IC"/>
      <sheetName val="S"/>
      <sheetName val="Puntos de interés"/>
      <sheetName val="Anexo 1 MAOF"/>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88"/>
  <sheetViews>
    <sheetView showGridLines="0" zoomScale="110" zoomScaleNormal="110" workbookViewId="0">
      <selection activeCell="C97" sqref="C97"/>
    </sheetView>
  </sheetViews>
  <sheetFormatPr baseColWidth="10" defaultColWidth="11" defaultRowHeight="14.4" x14ac:dyDescent="0.3"/>
  <cols>
    <col min="1" max="1" width="1.3984375" style="2" customWidth="1"/>
    <col min="2" max="2" width="9.69921875" style="2" customWidth="1"/>
    <col min="3" max="3" width="92.19921875" style="2" customWidth="1"/>
    <col min="4" max="4" width="10.69921875" style="2" customWidth="1"/>
    <col min="5" max="5" width="12.3984375" style="2" customWidth="1"/>
    <col min="6" max="6" width="9.19921875" style="2" hidden="1" customWidth="1"/>
    <col min="7" max="8" width="11" style="2" hidden="1" customWidth="1"/>
    <col min="9" max="9" width="13.5" style="2" hidden="1" customWidth="1"/>
    <col min="10" max="10" width="11" style="2" hidden="1" customWidth="1"/>
    <col min="11" max="11" width="0" style="2" hidden="1" customWidth="1"/>
    <col min="12" max="12" width="14" style="2" hidden="1" customWidth="1"/>
    <col min="13" max="13" width="15.19921875" style="2" hidden="1" customWidth="1"/>
    <col min="14" max="14" width="12.59765625" style="2" hidden="1" customWidth="1"/>
    <col min="15" max="15" width="50.09765625" style="2" hidden="1" customWidth="1"/>
    <col min="16" max="18" width="0" style="2" hidden="1" customWidth="1"/>
    <col min="19" max="19" width="14.19921875" style="2" hidden="1" customWidth="1"/>
    <col min="20" max="20" width="0" style="2" hidden="1" customWidth="1"/>
    <col min="21" max="21" width="17.59765625" style="2" hidden="1" customWidth="1"/>
    <col min="22" max="22" width="14.3984375" style="2" hidden="1" customWidth="1"/>
    <col min="23" max="23" width="0" style="2" hidden="1" customWidth="1"/>
    <col min="24" max="16384" width="11" style="2"/>
  </cols>
  <sheetData>
    <row r="1" spans="2:9" customFormat="1" ht="13.8" x14ac:dyDescent="0.25">
      <c r="B1" s="1"/>
    </row>
    <row r="2" spans="2:9" customFormat="1" ht="13.8" x14ac:dyDescent="0.25">
      <c r="B2" s="1"/>
    </row>
    <row r="3" spans="2:9" customFormat="1" x14ac:dyDescent="0.3">
      <c r="B3" s="1"/>
      <c r="D3" s="2"/>
    </row>
    <row r="4" spans="2:9" customFormat="1" x14ac:dyDescent="0.3">
      <c r="B4" s="1"/>
      <c r="D4" s="2"/>
    </row>
    <row r="5" spans="2:9" customFormat="1" x14ac:dyDescent="0.3">
      <c r="B5" s="1"/>
      <c r="D5" s="2"/>
    </row>
    <row r="6" spans="2:9" x14ac:dyDescent="0.3">
      <c r="B6" s="5" t="s">
        <v>16</v>
      </c>
    </row>
    <row r="7" spans="2:9" x14ac:dyDescent="0.3">
      <c r="B7" s="5" t="s">
        <v>15</v>
      </c>
    </row>
    <row r="8" spans="2:9" x14ac:dyDescent="0.3">
      <c r="B8" s="5" t="s">
        <v>14</v>
      </c>
    </row>
    <row r="9" spans="2:9" x14ac:dyDescent="0.3">
      <c r="B9" s="6" t="s">
        <v>13</v>
      </c>
    </row>
    <row r="10" spans="2:9" customFormat="1" ht="13.8" x14ac:dyDescent="0.25">
      <c r="B10" s="1"/>
    </row>
    <row r="11" spans="2:9" x14ac:dyDescent="0.3">
      <c r="B11" s="218" t="s">
        <v>2</v>
      </c>
      <c r="C11" s="219"/>
      <c r="D11" s="219"/>
      <c r="E11" s="220"/>
    </row>
    <row r="12" spans="2:9" ht="66" customHeight="1" x14ac:dyDescent="0.3">
      <c r="B12" s="224" t="s">
        <v>288</v>
      </c>
      <c r="C12" s="225"/>
      <c r="D12" s="225"/>
      <c r="E12" s="226"/>
      <c r="F12" s="201" t="s">
        <v>109</v>
      </c>
      <c r="G12" s="202"/>
      <c r="H12" s="202"/>
      <c r="I12" s="203"/>
    </row>
    <row r="13" spans="2:9" ht="16.5" customHeight="1" x14ac:dyDescent="0.3">
      <c r="B13" s="227" t="s">
        <v>0</v>
      </c>
      <c r="C13" s="227" t="s">
        <v>1</v>
      </c>
      <c r="D13" s="227" t="s">
        <v>19</v>
      </c>
      <c r="E13" s="227"/>
      <c r="F13" s="85">
        <v>1</v>
      </c>
      <c r="G13" s="86">
        <v>0.5</v>
      </c>
      <c r="H13" s="87">
        <v>0</v>
      </c>
      <c r="I13" s="67"/>
    </row>
    <row r="14" spans="2:9" ht="28.8" x14ac:dyDescent="0.3">
      <c r="B14" s="227"/>
      <c r="C14" s="227"/>
      <c r="D14" s="3" t="s">
        <v>107</v>
      </c>
      <c r="E14" s="3" t="s">
        <v>108</v>
      </c>
      <c r="F14" s="70" t="s">
        <v>30</v>
      </c>
      <c r="G14" s="71" t="s">
        <v>31</v>
      </c>
      <c r="H14" s="72" t="s">
        <v>32</v>
      </c>
      <c r="I14" s="77" t="s">
        <v>115</v>
      </c>
    </row>
    <row r="15" spans="2:9" x14ac:dyDescent="0.3">
      <c r="B15" s="211" t="s">
        <v>310</v>
      </c>
      <c r="C15" s="212"/>
      <c r="D15" s="212"/>
      <c r="E15" s="213"/>
      <c r="F15" s="70"/>
      <c r="G15" s="71"/>
      <c r="H15" s="72"/>
      <c r="I15" s="77"/>
    </row>
    <row r="16" spans="2:9" s="8" customFormat="1" ht="72.75" customHeight="1" x14ac:dyDescent="0.3">
      <c r="B16" s="15">
        <v>1.1000000000000001</v>
      </c>
      <c r="C16" s="161" t="s">
        <v>278</v>
      </c>
      <c r="D16" s="54"/>
      <c r="E16" s="54"/>
      <c r="F16" s="73">
        <f>+I16*$F$13</f>
        <v>1.6666000000000001</v>
      </c>
      <c r="G16" s="68">
        <f>+I16*$G$13</f>
        <v>0.83330000000000004</v>
      </c>
      <c r="H16" s="68">
        <f>+I16*$H$13</f>
        <v>0</v>
      </c>
      <c r="I16" s="66">
        <v>1.6666000000000001</v>
      </c>
    </row>
    <row r="17" spans="2:22" s="8" customFormat="1" ht="15" thickBot="1" x14ac:dyDescent="0.35">
      <c r="B17" s="228" t="s">
        <v>102</v>
      </c>
      <c r="C17" s="229"/>
      <c r="D17" s="229"/>
      <c r="E17" s="230"/>
      <c r="F17" s="66"/>
      <c r="G17" s="66"/>
      <c r="H17" s="66"/>
      <c r="I17" s="66"/>
    </row>
    <row r="18" spans="2:22" s="8" customFormat="1" ht="52.5" customHeight="1" thickBot="1" x14ac:dyDescent="0.35">
      <c r="B18" s="15">
        <v>1.2</v>
      </c>
      <c r="C18" s="141" t="s">
        <v>230</v>
      </c>
      <c r="D18" s="54"/>
      <c r="E18" s="54"/>
      <c r="F18" s="73">
        <f>+I18*$F$13</f>
        <v>0.83330000000000004</v>
      </c>
      <c r="G18" s="68">
        <f t="shared" ref="G18:G30" si="0">+I18*$G$13</f>
        <v>0.41665000000000002</v>
      </c>
      <c r="H18" s="68">
        <f t="shared" ref="H18:H30" si="1">+I18*$H$13</f>
        <v>0</v>
      </c>
      <c r="I18" s="75">
        <v>0.83330000000000004</v>
      </c>
      <c r="L18" s="108" t="s">
        <v>135</v>
      </c>
      <c r="M18" s="109" t="s">
        <v>136</v>
      </c>
      <c r="N18" s="109" t="s">
        <v>137</v>
      </c>
      <c r="O18" s="109" t="s">
        <v>138</v>
      </c>
      <c r="P18" s="110" t="s">
        <v>139</v>
      </c>
      <c r="R18" s="208" t="s">
        <v>118</v>
      </c>
      <c r="S18" s="208"/>
      <c r="T18" s="208" t="s">
        <v>134</v>
      </c>
      <c r="U18" s="214"/>
      <c r="V18" s="214"/>
    </row>
    <row r="19" spans="2:22" s="8" customFormat="1" ht="29.4" thickBot="1" x14ac:dyDescent="0.35">
      <c r="B19" s="15">
        <v>1.3</v>
      </c>
      <c r="C19" s="141" t="s">
        <v>231</v>
      </c>
      <c r="D19" s="192"/>
      <c r="E19" s="192"/>
      <c r="F19" s="209">
        <f>+I19*$F$13</f>
        <v>0.83330000000000004</v>
      </c>
      <c r="G19" s="216">
        <f t="shared" si="0"/>
        <v>0.41665000000000002</v>
      </c>
      <c r="H19" s="216">
        <f t="shared" si="1"/>
        <v>0</v>
      </c>
      <c r="I19" s="216">
        <v>0.83330000000000004</v>
      </c>
      <c r="L19" s="204" t="s">
        <v>140</v>
      </c>
      <c r="M19" s="205"/>
      <c r="N19" s="205"/>
      <c r="O19" s="205"/>
      <c r="P19" s="206"/>
      <c r="R19" s="208" t="s">
        <v>119</v>
      </c>
      <c r="S19" s="208"/>
      <c r="T19" s="214"/>
      <c r="U19" s="214"/>
      <c r="V19" s="214"/>
    </row>
    <row r="20" spans="2:22" s="8" customFormat="1" ht="30" customHeight="1" x14ac:dyDescent="0.3">
      <c r="B20" s="16"/>
      <c r="C20" s="39" t="s">
        <v>33</v>
      </c>
      <c r="D20" s="193"/>
      <c r="E20" s="193"/>
      <c r="F20" s="210"/>
      <c r="G20" s="216">
        <f t="shared" si="0"/>
        <v>0</v>
      </c>
      <c r="H20" s="216">
        <f t="shared" si="1"/>
        <v>0</v>
      </c>
      <c r="I20" s="216"/>
      <c r="L20" s="207" t="s">
        <v>7</v>
      </c>
      <c r="M20" s="215">
        <v>20</v>
      </c>
      <c r="N20" s="215"/>
      <c r="O20" s="92" t="s">
        <v>102</v>
      </c>
      <c r="P20" s="104">
        <f>+SUM(I18:I30)</f>
        <v>9.1663999999999994</v>
      </c>
      <c r="R20" s="79" t="s">
        <v>120</v>
      </c>
      <c r="S20" s="80" t="s">
        <v>121</v>
      </c>
      <c r="T20" s="214"/>
      <c r="U20" s="214"/>
      <c r="V20" s="214"/>
    </row>
    <row r="21" spans="2:22" s="8" customFormat="1" ht="43.2" x14ac:dyDescent="0.3">
      <c r="B21" s="15">
        <v>1.4</v>
      </c>
      <c r="C21" s="161" t="s">
        <v>279</v>
      </c>
      <c r="D21" s="192"/>
      <c r="E21" s="192"/>
      <c r="F21" s="209">
        <f>+I21*$F$13</f>
        <v>0.83330000000000004</v>
      </c>
      <c r="G21" s="216">
        <f t="shared" si="0"/>
        <v>0.41665000000000002</v>
      </c>
      <c r="H21" s="216">
        <f t="shared" si="1"/>
        <v>0</v>
      </c>
      <c r="I21" s="216">
        <v>0.83330000000000004</v>
      </c>
      <c r="L21" s="207"/>
      <c r="M21" s="215"/>
      <c r="N21" s="215"/>
      <c r="O21" s="91" t="s">
        <v>103</v>
      </c>
      <c r="P21" s="106">
        <f>+SUM(I34:I41)</f>
        <v>1.6666300000000003</v>
      </c>
      <c r="R21" s="81" t="s">
        <v>122</v>
      </c>
      <c r="S21" s="81" t="s">
        <v>123</v>
      </c>
      <c r="T21" s="82" t="s">
        <v>124</v>
      </c>
      <c r="U21" s="196" t="s">
        <v>125</v>
      </c>
      <c r="V21" s="196"/>
    </row>
    <row r="22" spans="2:22" s="8" customFormat="1" ht="38.25" customHeight="1" x14ac:dyDescent="0.3">
      <c r="B22" s="16"/>
      <c r="C22" s="36" t="s">
        <v>149</v>
      </c>
      <c r="D22" s="193"/>
      <c r="E22" s="193"/>
      <c r="F22" s="210"/>
      <c r="G22" s="216">
        <f t="shared" si="0"/>
        <v>0</v>
      </c>
      <c r="H22" s="216">
        <f t="shared" si="1"/>
        <v>0</v>
      </c>
      <c r="I22" s="216"/>
      <c r="L22" s="207"/>
      <c r="M22" s="215"/>
      <c r="N22" s="215"/>
      <c r="O22" s="91" t="s">
        <v>104</v>
      </c>
      <c r="P22" s="106">
        <f>+SUM(I43:I52)</f>
        <v>4.9997999999999996</v>
      </c>
      <c r="R22" s="81" t="s">
        <v>126</v>
      </c>
      <c r="S22" s="81" t="s">
        <v>127</v>
      </c>
      <c r="T22" s="83" t="s">
        <v>128</v>
      </c>
      <c r="U22" s="196" t="s">
        <v>129</v>
      </c>
      <c r="V22" s="196"/>
    </row>
    <row r="23" spans="2:22" s="8" customFormat="1" ht="81" customHeight="1" x14ac:dyDescent="0.3">
      <c r="B23" s="15">
        <v>1.5</v>
      </c>
      <c r="C23" s="141" t="s">
        <v>232</v>
      </c>
      <c r="D23" s="192"/>
      <c r="E23" s="192"/>
      <c r="F23" s="209">
        <f>+I23*$F$13</f>
        <v>1.6666000000000001</v>
      </c>
      <c r="G23" s="216">
        <f t="shared" si="0"/>
        <v>0.83330000000000004</v>
      </c>
      <c r="H23" s="216">
        <f t="shared" si="1"/>
        <v>0</v>
      </c>
      <c r="I23" s="217">
        <v>1.6666000000000001</v>
      </c>
      <c r="L23" s="207"/>
      <c r="M23" s="215"/>
      <c r="N23" s="215"/>
      <c r="O23" s="98" t="s">
        <v>105</v>
      </c>
      <c r="P23" s="107">
        <f>+SUM(I54:I61)</f>
        <v>4.1665000000000001</v>
      </c>
      <c r="R23" s="81" t="s">
        <v>130</v>
      </c>
      <c r="S23" s="81" t="s">
        <v>131</v>
      </c>
      <c r="T23" s="84" t="s">
        <v>132</v>
      </c>
      <c r="U23" s="196" t="s">
        <v>133</v>
      </c>
      <c r="V23" s="196"/>
    </row>
    <row r="24" spans="2:22" s="8" customFormat="1" ht="30.75" customHeight="1" x14ac:dyDescent="0.3">
      <c r="B24" s="20"/>
      <c r="C24" s="36" t="s">
        <v>149</v>
      </c>
      <c r="D24" s="193"/>
      <c r="E24" s="193"/>
      <c r="F24" s="210"/>
      <c r="G24" s="216">
        <f t="shared" si="0"/>
        <v>0</v>
      </c>
      <c r="H24" s="216">
        <f t="shared" si="1"/>
        <v>0</v>
      </c>
      <c r="I24" s="217"/>
      <c r="L24" s="207"/>
      <c r="M24" s="215"/>
      <c r="N24" s="215"/>
      <c r="O24" s="91" t="s">
        <v>142</v>
      </c>
      <c r="P24" s="103">
        <f>+I16</f>
        <v>1.6666000000000001</v>
      </c>
    </row>
    <row r="25" spans="2:22" s="8" customFormat="1" ht="57.6" x14ac:dyDescent="0.3">
      <c r="B25" s="15">
        <v>1.6</v>
      </c>
      <c r="C25" s="141" t="s">
        <v>233</v>
      </c>
      <c r="D25" s="192"/>
      <c r="E25" s="192"/>
      <c r="F25" s="209">
        <f>+I25*$F$13</f>
        <v>1.6667000000000001</v>
      </c>
      <c r="G25" s="216">
        <f t="shared" si="0"/>
        <v>0.83335000000000004</v>
      </c>
      <c r="H25" s="216">
        <f t="shared" si="1"/>
        <v>0</v>
      </c>
      <c r="I25" s="217">
        <v>1.6667000000000001</v>
      </c>
    </row>
    <row r="26" spans="2:22" s="8" customFormat="1" ht="43.2" x14ac:dyDescent="0.3">
      <c r="B26" s="20"/>
      <c r="C26" s="36" t="s">
        <v>34</v>
      </c>
      <c r="D26" s="193"/>
      <c r="E26" s="193"/>
      <c r="F26" s="210"/>
      <c r="G26" s="216">
        <f t="shared" si="0"/>
        <v>0</v>
      </c>
      <c r="H26" s="216">
        <f t="shared" si="1"/>
        <v>0</v>
      </c>
      <c r="I26" s="217"/>
    </row>
    <row r="27" spans="2:22" s="8" customFormat="1" ht="72" x14ac:dyDescent="0.3">
      <c r="B27" s="15">
        <v>1.7</v>
      </c>
      <c r="C27" s="141" t="s">
        <v>234</v>
      </c>
      <c r="D27" s="192"/>
      <c r="E27" s="192"/>
      <c r="F27" s="209">
        <f>+I27*$F$13</f>
        <v>1.6666000000000001</v>
      </c>
      <c r="G27" s="216">
        <f t="shared" si="0"/>
        <v>0.83330000000000004</v>
      </c>
      <c r="H27" s="216">
        <f t="shared" si="1"/>
        <v>0</v>
      </c>
      <c r="I27" s="217">
        <v>1.6666000000000001</v>
      </c>
    </row>
    <row r="28" spans="2:22" s="8" customFormat="1" ht="30.75" customHeight="1" x14ac:dyDescent="0.3">
      <c r="B28" s="20"/>
      <c r="C28" s="36" t="s">
        <v>35</v>
      </c>
      <c r="D28" s="193"/>
      <c r="E28" s="193"/>
      <c r="F28" s="210"/>
      <c r="G28" s="216">
        <f t="shared" si="0"/>
        <v>0</v>
      </c>
      <c r="H28" s="216">
        <f t="shared" si="1"/>
        <v>0</v>
      </c>
      <c r="I28" s="217"/>
    </row>
    <row r="29" spans="2:22" s="8" customFormat="1" ht="72" x14ac:dyDescent="0.3">
      <c r="B29" s="15">
        <v>1.8</v>
      </c>
      <c r="C29" s="141" t="s">
        <v>235</v>
      </c>
      <c r="D29" s="192"/>
      <c r="E29" s="192"/>
      <c r="F29" s="209">
        <f>+I29*$F$13</f>
        <v>1.6666000000000001</v>
      </c>
      <c r="G29" s="216">
        <f t="shared" si="0"/>
        <v>0.83330000000000004</v>
      </c>
      <c r="H29" s="216">
        <f t="shared" si="1"/>
        <v>0</v>
      </c>
      <c r="I29" s="217">
        <v>1.6666000000000001</v>
      </c>
    </row>
    <row r="30" spans="2:22" s="8" customFormat="1" ht="36" customHeight="1" x14ac:dyDescent="0.3">
      <c r="B30" s="21"/>
      <c r="C30" s="168" t="s">
        <v>36</v>
      </c>
      <c r="D30" s="198"/>
      <c r="E30" s="198"/>
      <c r="F30" s="210"/>
      <c r="G30" s="216">
        <f t="shared" si="0"/>
        <v>0</v>
      </c>
      <c r="H30" s="216">
        <f t="shared" si="1"/>
        <v>0</v>
      </c>
      <c r="I30" s="217"/>
    </row>
    <row r="31" spans="2:22" s="8" customFormat="1" ht="54" customHeight="1" x14ac:dyDescent="0.3">
      <c r="B31" s="199" t="s">
        <v>308</v>
      </c>
      <c r="C31" s="200"/>
      <c r="D31" s="200"/>
      <c r="E31" s="200"/>
      <c r="F31" s="165"/>
      <c r="G31" s="166"/>
      <c r="H31" s="166"/>
      <c r="I31" s="167"/>
    </row>
    <row r="32" spans="2:22" s="8" customFormat="1" x14ac:dyDescent="0.3">
      <c r="B32" s="169"/>
      <c r="C32" s="169"/>
      <c r="D32" s="169"/>
      <c r="E32" s="169"/>
      <c r="F32" s="165"/>
      <c r="G32" s="166"/>
      <c r="H32" s="166"/>
      <c r="I32" s="167"/>
    </row>
    <row r="33" spans="2:10" s="8" customFormat="1" x14ac:dyDescent="0.3">
      <c r="B33" s="231" t="s">
        <v>311</v>
      </c>
      <c r="C33" s="232"/>
      <c r="D33" s="232"/>
      <c r="E33" s="233"/>
      <c r="F33" s="158"/>
      <c r="G33" s="158"/>
      <c r="H33" s="158"/>
      <c r="I33" s="158"/>
    </row>
    <row r="34" spans="2:10" ht="72" x14ac:dyDescent="0.3">
      <c r="B34" s="15">
        <v>1.9</v>
      </c>
      <c r="C34" s="141" t="s">
        <v>236</v>
      </c>
      <c r="D34" s="17"/>
      <c r="E34" s="17"/>
      <c r="F34" s="73">
        <f t="shared" ref="F34:F41" si="2">+I34*$F$13</f>
        <v>0.83330000000000004</v>
      </c>
      <c r="G34" s="75">
        <f t="shared" ref="G34:G41" si="3">+I34*$G$13</f>
        <v>0.41665000000000002</v>
      </c>
      <c r="H34" s="68">
        <f t="shared" ref="H34:H41" si="4">+I34*$H$13</f>
        <v>0</v>
      </c>
      <c r="I34" s="75">
        <v>0.83330000000000004</v>
      </c>
    </row>
    <row r="35" spans="2:10" ht="105.75" customHeight="1" x14ac:dyDescent="0.3">
      <c r="B35" s="115" t="s">
        <v>41</v>
      </c>
      <c r="C35" s="178" t="s">
        <v>292</v>
      </c>
      <c r="D35" s="17"/>
      <c r="E35" s="17"/>
      <c r="F35" s="73">
        <f t="shared" si="2"/>
        <v>0.11904714285714287</v>
      </c>
      <c r="G35" s="76">
        <f t="shared" si="3"/>
        <v>5.9523571428571433E-2</v>
      </c>
      <c r="H35" s="76">
        <f t="shared" si="4"/>
        <v>0</v>
      </c>
      <c r="I35" s="75">
        <f>+$J$35/7</f>
        <v>0.11904714285714287</v>
      </c>
      <c r="J35" s="94">
        <v>0.83333000000000002</v>
      </c>
    </row>
    <row r="36" spans="2:10" ht="99.75" customHeight="1" x14ac:dyDescent="0.3">
      <c r="B36" s="116" t="s">
        <v>42</v>
      </c>
      <c r="C36" s="178" t="s">
        <v>294</v>
      </c>
      <c r="D36" s="54"/>
      <c r="E36" s="54"/>
      <c r="F36" s="73">
        <f t="shared" si="2"/>
        <v>0.11904714285714287</v>
      </c>
      <c r="G36" s="76">
        <f t="shared" si="3"/>
        <v>5.9523571428571433E-2</v>
      </c>
      <c r="H36" s="76">
        <f t="shared" si="4"/>
        <v>0</v>
      </c>
      <c r="I36" s="75">
        <f>+$J$35/7</f>
        <v>0.11904714285714287</v>
      </c>
    </row>
    <row r="37" spans="2:10" ht="99.75" customHeight="1" x14ac:dyDescent="0.3">
      <c r="B37" s="116" t="s">
        <v>43</v>
      </c>
      <c r="C37" s="178" t="s">
        <v>293</v>
      </c>
      <c r="D37" s="54"/>
      <c r="E37" s="54"/>
      <c r="F37" s="73">
        <f t="shared" si="2"/>
        <v>0.11904714285714287</v>
      </c>
      <c r="G37" s="76">
        <f t="shared" si="3"/>
        <v>5.9523571428571433E-2</v>
      </c>
      <c r="H37" s="76">
        <f t="shared" si="4"/>
        <v>0</v>
      </c>
      <c r="I37" s="75">
        <f t="shared" ref="I37:I41" si="5">+$J$35/7</f>
        <v>0.11904714285714287</v>
      </c>
    </row>
    <row r="38" spans="2:10" ht="103.5" customHeight="1" x14ac:dyDescent="0.3">
      <c r="B38" s="116" t="s">
        <v>150</v>
      </c>
      <c r="C38" s="178" t="s">
        <v>295</v>
      </c>
      <c r="D38" s="54"/>
      <c r="E38" s="54"/>
      <c r="F38" s="73">
        <f t="shared" si="2"/>
        <v>0.11904714285714287</v>
      </c>
      <c r="G38" s="76">
        <f t="shared" si="3"/>
        <v>5.9523571428571433E-2</v>
      </c>
      <c r="H38" s="76">
        <f t="shared" si="4"/>
        <v>0</v>
      </c>
      <c r="I38" s="75">
        <f t="shared" si="5"/>
        <v>0.11904714285714287</v>
      </c>
    </row>
    <row r="39" spans="2:10" ht="98.25" customHeight="1" x14ac:dyDescent="0.3">
      <c r="B39" s="116" t="s">
        <v>151</v>
      </c>
      <c r="C39" s="178" t="s">
        <v>296</v>
      </c>
      <c r="D39" s="54"/>
      <c r="E39" s="54"/>
      <c r="F39" s="73">
        <f t="shared" si="2"/>
        <v>0.11904714285714287</v>
      </c>
      <c r="G39" s="76">
        <f t="shared" si="3"/>
        <v>5.9523571428571433E-2</v>
      </c>
      <c r="H39" s="76">
        <f t="shared" si="4"/>
        <v>0</v>
      </c>
      <c r="I39" s="75">
        <f t="shared" si="5"/>
        <v>0.11904714285714287</v>
      </c>
    </row>
    <row r="40" spans="2:10" ht="102" customHeight="1" x14ac:dyDescent="0.3">
      <c r="B40" s="116" t="s">
        <v>152</v>
      </c>
      <c r="C40" s="178" t="s">
        <v>297</v>
      </c>
      <c r="D40" s="54"/>
      <c r="E40" s="54"/>
      <c r="F40" s="73">
        <f t="shared" si="2"/>
        <v>0.11904714285714287</v>
      </c>
      <c r="G40" s="76">
        <f t="shared" si="3"/>
        <v>5.9523571428571433E-2</v>
      </c>
      <c r="H40" s="76">
        <f t="shared" si="4"/>
        <v>0</v>
      </c>
      <c r="I40" s="75">
        <f t="shared" si="5"/>
        <v>0.11904714285714287</v>
      </c>
    </row>
    <row r="41" spans="2:10" ht="102" customHeight="1" x14ac:dyDescent="0.3">
      <c r="B41" s="122" t="s">
        <v>153</v>
      </c>
      <c r="C41" s="179" t="s">
        <v>298</v>
      </c>
      <c r="D41" s="14"/>
      <c r="E41" s="14"/>
      <c r="F41" s="73">
        <f t="shared" si="2"/>
        <v>0.11904714285714287</v>
      </c>
      <c r="G41" s="139">
        <f t="shared" si="3"/>
        <v>5.9523571428571433E-2</v>
      </c>
      <c r="H41" s="139">
        <f t="shared" si="4"/>
        <v>0</v>
      </c>
      <c r="I41" s="137">
        <f t="shared" si="5"/>
        <v>0.11904714285714287</v>
      </c>
    </row>
    <row r="42" spans="2:10" x14ac:dyDescent="0.3">
      <c r="B42" s="197" t="s">
        <v>104</v>
      </c>
      <c r="C42" s="197"/>
      <c r="D42" s="197"/>
      <c r="E42" s="197"/>
      <c r="F42" s="66"/>
      <c r="G42" s="66"/>
      <c r="H42" s="66"/>
      <c r="I42" s="66"/>
    </row>
    <row r="43" spans="2:10" ht="57.6" x14ac:dyDescent="0.3">
      <c r="B43" s="22">
        <v>1.1100000000000001</v>
      </c>
      <c r="C43" s="141" t="s">
        <v>237</v>
      </c>
      <c r="D43" s="17"/>
      <c r="E43" s="17"/>
      <c r="F43" s="236">
        <f t="shared" ref="F43:F52" si="6">+I43*$F$13</f>
        <v>0.83330000000000004</v>
      </c>
      <c r="G43" s="234">
        <f t="shared" ref="G43:G52" si="7">+I43*$G$13</f>
        <v>0.41665000000000002</v>
      </c>
      <c r="H43" s="234">
        <f t="shared" ref="H43:H52" si="8">+I43*$H$13</f>
        <v>0</v>
      </c>
      <c r="I43" s="216">
        <v>0.83330000000000004</v>
      </c>
    </row>
    <row r="44" spans="2:10" ht="28.8" x14ac:dyDescent="0.3">
      <c r="B44" s="24"/>
      <c r="C44" s="36" t="s">
        <v>39</v>
      </c>
      <c r="D44" s="19"/>
      <c r="E44" s="19"/>
      <c r="F44" s="237">
        <f t="shared" si="6"/>
        <v>0</v>
      </c>
      <c r="G44" s="235">
        <f t="shared" si="7"/>
        <v>0</v>
      </c>
      <c r="H44" s="235">
        <f t="shared" si="8"/>
        <v>0</v>
      </c>
      <c r="I44" s="216"/>
    </row>
    <row r="45" spans="2:10" ht="43.2" x14ac:dyDescent="0.3">
      <c r="B45" s="22">
        <v>1.1200000000000001</v>
      </c>
      <c r="C45" s="178" t="s">
        <v>238</v>
      </c>
      <c r="D45" s="17"/>
      <c r="E45" s="17"/>
      <c r="F45" s="236">
        <f t="shared" si="6"/>
        <v>0.83330000000000004</v>
      </c>
      <c r="G45" s="234">
        <f t="shared" si="7"/>
        <v>0.41665000000000002</v>
      </c>
      <c r="H45" s="234">
        <f t="shared" si="8"/>
        <v>0</v>
      </c>
      <c r="I45" s="216">
        <v>0.83330000000000004</v>
      </c>
    </row>
    <row r="46" spans="2:10" ht="28.8" x14ac:dyDescent="0.3">
      <c r="B46" s="20"/>
      <c r="C46" s="36" t="s">
        <v>40</v>
      </c>
      <c r="D46" s="19"/>
      <c r="E46" s="19"/>
      <c r="F46" s="237">
        <f t="shared" si="6"/>
        <v>0</v>
      </c>
      <c r="G46" s="235">
        <f t="shared" si="7"/>
        <v>0</v>
      </c>
      <c r="H46" s="235">
        <f t="shared" si="8"/>
        <v>0</v>
      </c>
      <c r="I46" s="216"/>
    </row>
    <row r="47" spans="2:10" ht="100.8" x14ac:dyDescent="0.3">
      <c r="B47" s="115" t="s">
        <v>45</v>
      </c>
      <c r="C47" s="178" t="s">
        <v>299</v>
      </c>
      <c r="D47" s="14"/>
      <c r="E47" s="14"/>
      <c r="F47" s="66">
        <f t="shared" si="6"/>
        <v>0.83330000000000004</v>
      </c>
      <c r="G47" s="75">
        <f t="shared" si="7"/>
        <v>0.41665000000000002</v>
      </c>
      <c r="H47" s="68">
        <f t="shared" si="8"/>
        <v>0</v>
      </c>
      <c r="I47" s="75">
        <f>+$J$47/2</f>
        <v>0.83330000000000004</v>
      </c>
      <c r="J47" s="65">
        <v>1.6666000000000001</v>
      </c>
    </row>
    <row r="48" spans="2:10" ht="100.8" x14ac:dyDescent="0.3">
      <c r="B48" s="142" t="s">
        <v>44</v>
      </c>
      <c r="C48" s="180" t="s">
        <v>300</v>
      </c>
      <c r="D48" s="14"/>
      <c r="E48" s="14"/>
      <c r="F48" s="138">
        <f t="shared" si="6"/>
        <v>0.83330000000000004</v>
      </c>
      <c r="G48" s="139">
        <f t="shared" si="7"/>
        <v>0.41665000000000002</v>
      </c>
      <c r="H48" s="137">
        <f t="shared" si="8"/>
        <v>0</v>
      </c>
      <c r="I48" s="137">
        <f>+$J$47/2</f>
        <v>0.83330000000000004</v>
      </c>
    </row>
    <row r="49" spans="2:10" ht="86.4" x14ac:dyDescent="0.3">
      <c r="B49" s="115" t="s">
        <v>46</v>
      </c>
      <c r="C49" s="178" t="s">
        <v>110</v>
      </c>
      <c r="D49" s="14"/>
      <c r="E49" s="14"/>
      <c r="F49" s="66">
        <f t="shared" si="6"/>
        <v>0.41665000000000002</v>
      </c>
      <c r="G49" s="76">
        <f t="shared" si="7"/>
        <v>0.20832500000000001</v>
      </c>
      <c r="H49" s="68">
        <f t="shared" si="8"/>
        <v>0</v>
      </c>
      <c r="I49" s="75">
        <f>+J49/2</f>
        <v>0.41665000000000002</v>
      </c>
      <c r="J49" s="105">
        <v>0.83330000000000004</v>
      </c>
    </row>
    <row r="50" spans="2:10" ht="72" x14ac:dyDescent="0.3">
      <c r="B50" s="117" t="s">
        <v>47</v>
      </c>
      <c r="C50" s="162" t="s">
        <v>111</v>
      </c>
      <c r="D50" s="14"/>
      <c r="E50" s="14"/>
      <c r="F50" s="66">
        <f t="shared" si="6"/>
        <v>0.41665000000000002</v>
      </c>
      <c r="G50" s="76">
        <f t="shared" si="7"/>
        <v>0.20832500000000001</v>
      </c>
      <c r="H50" s="68">
        <f t="shared" si="8"/>
        <v>0</v>
      </c>
      <c r="I50" s="75">
        <f>+J49/2</f>
        <v>0.41665000000000002</v>
      </c>
    </row>
    <row r="51" spans="2:10" ht="86.4" x14ac:dyDescent="0.3">
      <c r="B51" s="117" t="s">
        <v>48</v>
      </c>
      <c r="C51" s="61" t="s">
        <v>112</v>
      </c>
      <c r="D51" s="55"/>
      <c r="E51" s="55"/>
      <c r="F51" s="66">
        <f t="shared" si="6"/>
        <v>0.41665000000000002</v>
      </c>
      <c r="G51" s="76">
        <f t="shared" si="7"/>
        <v>0.20832500000000001</v>
      </c>
      <c r="H51" s="68">
        <f t="shared" si="8"/>
        <v>0</v>
      </c>
      <c r="I51" s="75">
        <f>+J51/2</f>
        <v>0.41665000000000002</v>
      </c>
      <c r="J51" s="2">
        <v>0.83330000000000004</v>
      </c>
    </row>
    <row r="52" spans="2:10" ht="86.4" x14ac:dyDescent="0.3">
      <c r="B52" s="119" t="s">
        <v>154</v>
      </c>
      <c r="C52" s="153" t="s">
        <v>155</v>
      </c>
      <c r="D52" s="156"/>
      <c r="E52" s="156"/>
      <c r="F52" s="138">
        <f t="shared" si="6"/>
        <v>0.41665000000000002</v>
      </c>
      <c r="G52" s="139">
        <f t="shared" si="7"/>
        <v>0.20832500000000001</v>
      </c>
      <c r="H52" s="137">
        <f t="shared" si="8"/>
        <v>0</v>
      </c>
      <c r="I52" s="137">
        <f>+J51/2</f>
        <v>0.41665000000000002</v>
      </c>
    </row>
    <row r="53" spans="2:10" x14ac:dyDescent="0.3">
      <c r="B53" s="197" t="s">
        <v>312</v>
      </c>
      <c r="C53" s="197"/>
      <c r="D53" s="197"/>
      <c r="E53" s="197"/>
      <c r="F53" s="66"/>
      <c r="G53" s="66"/>
      <c r="H53" s="68"/>
      <c r="I53" s="66"/>
    </row>
    <row r="54" spans="2:10" ht="86.4" x14ac:dyDescent="0.3">
      <c r="B54" s="22">
        <v>1.1499999999999999</v>
      </c>
      <c r="C54" s="141" t="s">
        <v>239</v>
      </c>
      <c r="D54" s="17"/>
      <c r="E54" s="17"/>
      <c r="F54" s="66">
        <f>+I54*$F$13</f>
        <v>0.83330000000000004</v>
      </c>
      <c r="G54" s="76">
        <f>+I54*$G$13</f>
        <v>0.41665000000000002</v>
      </c>
      <c r="H54" s="68">
        <f t="shared" ref="H54:H61" si="9">+I54*$H$13</f>
        <v>0</v>
      </c>
      <c r="I54" s="75">
        <v>0.83330000000000004</v>
      </c>
    </row>
    <row r="55" spans="2:10" ht="28.8" x14ac:dyDescent="0.3">
      <c r="B55" s="22">
        <v>1.1599999999999999</v>
      </c>
      <c r="C55" s="62" t="s">
        <v>38</v>
      </c>
      <c r="D55" s="17"/>
      <c r="E55" s="17"/>
      <c r="F55" s="236">
        <f>+I55*$F$13</f>
        <v>0.83330000000000004</v>
      </c>
      <c r="G55" s="234">
        <f>+I55*$G$13</f>
        <v>0.41665000000000002</v>
      </c>
      <c r="H55" s="234">
        <f t="shared" si="9"/>
        <v>0</v>
      </c>
      <c r="I55" s="234">
        <v>0.83330000000000004</v>
      </c>
    </row>
    <row r="56" spans="2:10" ht="28.8" x14ac:dyDescent="0.3">
      <c r="B56" s="24"/>
      <c r="C56" s="36" t="s">
        <v>113</v>
      </c>
      <c r="D56" s="19"/>
      <c r="E56" s="19"/>
      <c r="F56" s="237">
        <f>+I56*$F$13</f>
        <v>0</v>
      </c>
      <c r="G56" s="235">
        <f>+I56*$G$13</f>
        <v>0</v>
      </c>
      <c r="H56" s="235">
        <f t="shared" si="9"/>
        <v>0</v>
      </c>
      <c r="I56" s="235"/>
    </row>
    <row r="57" spans="2:10" x14ac:dyDescent="0.3">
      <c r="B57" s="22">
        <v>1.17</v>
      </c>
      <c r="C57" s="62" t="s">
        <v>17</v>
      </c>
      <c r="D57" s="17"/>
      <c r="E57" s="17"/>
      <c r="F57" s="236">
        <f>+I57*$F$13</f>
        <v>1.6666000000000001</v>
      </c>
      <c r="G57" s="234">
        <f>+I57*$G$13</f>
        <v>0.83330000000000004</v>
      </c>
      <c r="H57" s="234">
        <f t="shared" si="9"/>
        <v>0</v>
      </c>
      <c r="I57" s="234">
        <v>1.6666000000000001</v>
      </c>
    </row>
    <row r="58" spans="2:10" ht="43.2" x14ac:dyDescent="0.3">
      <c r="B58" s="23"/>
      <c r="C58" s="61" t="s">
        <v>114</v>
      </c>
      <c r="D58" s="18"/>
      <c r="E58" s="18"/>
      <c r="F58" s="238"/>
      <c r="G58" s="239"/>
      <c r="H58" s="239">
        <f t="shared" si="9"/>
        <v>0</v>
      </c>
      <c r="I58" s="239"/>
    </row>
    <row r="59" spans="2:10" x14ac:dyDescent="0.3">
      <c r="B59" s="24"/>
      <c r="C59" s="36" t="s">
        <v>49</v>
      </c>
      <c r="D59" s="19"/>
      <c r="E59" s="19"/>
      <c r="F59" s="237"/>
      <c r="G59" s="235"/>
      <c r="H59" s="235">
        <f t="shared" si="9"/>
        <v>0</v>
      </c>
      <c r="I59" s="235"/>
    </row>
    <row r="60" spans="2:10" ht="28.8" x14ac:dyDescent="0.3">
      <c r="B60" s="194">
        <v>1.18</v>
      </c>
      <c r="C60" s="126" t="s">
        <v>165</v>
      </c>
      <c r="D60" s="192"/>
      <c r="E60" s="192"/>
      <c r="F60" s="217">
        <f>+I60*$F$13</f>
        <v>0.83330000000000004</v>
      </c>
      <c r="G60" s="216">
        <f>+I60*$G$13</f>
        <v>0.41665000000000002</v>
      </c>
      <c r="H60" s="216">
        <f t="shared" si="9"/>
        <v>0</v>
      </c>
      <c r="I60" s="216">
        <v>0.83330000000000004</v>
      </c>
    </row>
    <row r="61" spans="2:10" ht="42.75" customHeight="1" x14ac:dyDescent="0.3">
      <c r="B61" s="195"/>
      <c r="C61" s="36" t="s">
        <v>37</v>
      </c>
      <c r="D61" s="193"/>
      <c r="E61" s="193"/>
      <c r="F61" s="217"/>
      <c r="G61" s="216">
        <f>+I61*$G$13</f>
        <v>0</v>
      </c>
      <c r="H61" s="216">
        <f t="shared" si="9"/>
        <v>0</v>
      </c>
      <c r="I61" s="216"/>
    </row>
    <row r="62" spans="2:10" x14ac:dyDescent="0.3">
      <c r="B62" s="13"/>
      <c r="C62" s="9"/>
      <c r="D62" s="7"/>
      <c r="E62" s="7"/>
      <c r="I62" s="64"/>
    </row>
    <row r="63" spans="2:10" hidden="1" x14ac:dyDescent="0.3">
      <c r="B63" s="218" t="s">
        <v>20</v>
      </c>
      <c r="C63" s="219"/>
      <c r="D63" s="219"/>
      <c r="E63" s="220"/>
    </row>
    <row r="64" spans="2:10" hidden="1" x14ac:dyDescent="0.3">
      <c r="B64" s="221"/>
      <c r="C64" s="222"/>
      <c r="D64" s="222"/>
      <c r="E64" s="223"/>
    </row>
    <row r="65" spans="2:5" hidden="1" x14ac:dyDescent="0.3">
      <c r="B65" s="43"/>
      <c r="C65" s="44"/>
      <c r="D65" s="44"/>
      <c r="E65" s="45"/>
    </row>
    <row r="66" spans="2:5" hidden="1" x14ac:dyDescent="0.3">
      <c r="B66" s="46"/>
      <c r="C66" s="44"/>
      <c r="D66" s="44"/>
      <c r="E66" s="45"/>
    </row>
    <row r="67" spans="2:5" hidden="1" x14ac:dyDescent="0.3">
      <c r="B67" s="46"/>
      <c r="C67" s="44"/>
      <c r="D67" s="44"/>
      <c r="E67" s="45"/>
    </row>
    <row r="68" spans="2:5" hidden="1" x14ac:dyDescent="0.3">
      <c r="B68" s="46"/>
      <c r="C68" s="44"/>
      <c r="D68" s="44"/>
      <c r="E68" s="45"/>
    </row>
    <row r="69" spans="2:5" hidden="1" x14ac:dyDescent="0.3">
      <c r="B69" s="47"/>
      <c r="C69" s="48"/>
      <c r="D69" s="48"/>
      <c r="E69" s="49"/>
    </row>
    <row r="70" spans="2:5" hidden="1" x14ac:dyDescent="0.3">
      <c r="B70" s="50"/>
      <c r="C70" s="50"/>
      <c r="D70" s="50"/>
      <c r="E70" s="50"/>
    </row>
    <row r="71" spans="2:5" hidden="1" x14ac:dyDescent="0.3">
      <c r="B71" s="218" t="s">
        <v>21</v>
      </c>
      <c r="C71" s="219"/>
      <c r="D71" s="219"/>
      <c r="E71" s="220"/>
    </row>
    <row r="72" spans="2:5" hidden="1" x14ac:dyDescent="0.3">
      <c r="B72" s="221"/>
      <c r="C72" s="222"/>
      <c r="D72" s="222"/>
      <c r="E72" s="223"/>
    </row>
    <row r="73" spans="2:5" hidden="1" x14ac:dyDescent="0.3">
      <c r="B73" s="43"/>
      <c r="C73" s="44"/>
      <c r="D73" s="44"/>
      <c r="E73" s="45"/>
    </row>
    <row r="74" spans="2:5" hidden="1" x14ac:dyDescent="0.3">
      <c r="B74" s="46"/>
      <c r="C74" s="44"/>
      <c r="D74" s="44"/>
      <c r="E74" s="45"/>
    </row>
    <row r="75" spans="2:5" hidden="1" x14ac:dyDescent="0.3">
      <c r="B75" s="46"/>
      <c r="C75" s="44"/>
      <c r="D75" s="44"/>
      <c r="E75" s="45"/>
    </row>
    <row r="76" spans="2:5" hidden="1" x14ac:dyDescent="0.3">
      <c r="B76" s="46"/>
      <c r="C76" s="44"/>
      <c r="D76" s="44"/>
      <c r="E76" s="45"/>
    </row>
    <row r="77" spans="2:5" hidden="1" x14ac:dyDescent="0.3">
      <c r="B77" s="47"/>
      <c r="C77" s="48"/>
      <c r="D77" s="48"/>
      <c r="E77" s="49"/>
    </row>
    <row r="78" spans="2:5" hidden="1" x14ac:dyDescent="0.3"/>
    <row r="79" spans="2:5" x14ac:dyDescent="0.3">
      <c r="B79" s="134"/>
    </row>
    <row r="86" ht="48" customHeight="1" x14ac:dyDescent="0.3"/>
    <row r="87" ht="75.75" customHeight="1" x14ac:dyDescent="0.3"/>
    <row r="88" ht="62.25" customHeight="1" x14ac:dyDescent="0.3"/>
  </sheetData>
  <mergeCells count="85">
    <mergeCell ref="I60:I61"/>
    <mergeCell ref="H60:H61"/>
    <mergeCell ref="G60:G61"/>
    <mergeCell ref="F60:F61"/>
    <mergeCell ref="I55:I56"/>
    <mergeCell ref="F57:F59"/>
    <mergeCell ref="G57:G59"/>
    <mergeCell ref="H57:H59"/>
    <mergeCell ref="I57:I59"/>
    <mergeCell ref="F45:F46"/>
    <mergeCell ref="G45:G46"/>
    <mergeCell ref="H45:H46"/>
    <mergeCell ref="F55:F56"/>
    <mergeCell ref="G55:G56"/>
    <mergeCell ref="H55:H56"/>
    <mergeCell ref="I45:I46"/>
    <mergeCell ref="G21:G22"/>
    <mergeCell ref="H21:H22"/>
    <mergeCell ref="F23:F24"/>
    <mergeCell ref="G23:G24"/>
    <mergeCell ref="H23:H24"/>
    <mergeCell ref="H25:H26"/>
    <mergeCell ref="G25:G26"/>
    <mergeCell ref="F25:F26"/>
    <mergeCell ref="F27:F28"/>
    <mergeCell ref="G27:G28"/>
    <mergeCell ref="H27:H28"/>
    <mergeCell ref="F29:F30"/>
    <mergeCell ref="G29:G30"/>
    <mergeCell ref="H29:H30"/>
    <mergeCell ref="H43:H44"/>
    <mergeCell ref="G43:G44"/>
    <mergeCell ref="F43:F44"/>
    <mergeCell ref="I25:I26"/>
    <mergeCell ref="I27:I28"/>
    <mergeCell ref="I29:I30"/>
    <mergeCell ref="I43:I44"/>
    <mergeCell ref="B63:E63"/>
    <mergeCell ref="B64:E64"/>
    <mergeCell ref="B71:E71"/>
    <mergeCell ref="B72:E72"/>
    <mergeCell ref="B11:E11"/>
    <mergeCell ref="B12:E12"/>
    <mergeCell ref="B13:B14"/>
    <mergeCell ref="C13:C14"/>
    <mergeCell ref="D13:E13"/>
    <mergeCell ref="D19:D20"/>
    <mergeCell ref="E19:E20"/>
    <mergeCell ref="D21:D22"/>
    <mergeCell ref="E21:E22"/>
    <mergeCell ref="D23:D24"/>
    <mergeCell ref="B17:E17"/>
    <mergeCell ref="B33:E33"/>
    <mergeCell ref="B15:E15"/>
    <mergeCell ref="T18:V20"/>
    <mergeCell ref="M20:M24"/>
    <mergeCell ref="N20:N24"/>
    <mergeCell ref="G19:G20"/>
    <mergeCell ref="H19:H20"/>
    <mergeCell ref="I19:I20"/>
    <mergeCell ref="I21:I22"/>
    <mergeCell ref="I23:I24"/>
    <mergeCell ref="F12:I12"/>
    <mergeCell ref="L19:P19"/>
    <mergeCell ref="L20:L24"/>
    <mergeCell ref="R18:S18"/>
    <mergeCell ref="R19:S19"/>
    <mergeCell ref="F19:F20"/>
    <mergeCell ref="F21:F22"/>
    <mergeCell ref="D60:D61"/>
    <mergeCell ref="E60:E61"/>
    <mergeCell ref="B60:B61"/>
    <mergeCell ref="U21:V21"/>
    <mergeCell ref="U22:V22"/>
    <mergeCell ref="U23:V23"/>
    <mergeCell ref="B42:E42"/>
    <mergeCell ref="B53:E53"/>
    <mergeCell ref="D27:D28"/>
    <mergeCell ref="E27:E28"/>
    <mergeCell ref="D29:D30"/>
    <mergeCell ref="E29:E30"/>
    <mergeCell ref="B31:E31"/>
    <mergeCell ref="E23:E24"/>
    <mergeCell ref="D25:D26"/>
    <mergeCell ref="E25:E26"/>
  </mergeCells>
  <printOptions horizontalCentered="1"/>
  <pageMargins left="0.51181102362204722" right="0.51181102362204722" top="0.78740157480314965" bottom="0.74803149606299213" header="0.51181102362204722" footer="0.39370078740157483"/>
  <pageSetup scale="64" orientation="portrait" r:id="rId1"/>
  <headerFooter>
    <oddFooter>&amp;R&amp;"Calibri,Normal"&amp;10
&amp;P de &amp;N</oddFooter>
  </headerFooter>
  <rowBreaks count="3" manualBreakCount="3">
    <brk id="32" max="4" man="1"/>
    <brk id="41" max="4" man="1"/>
    <brk id="5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72"/>
  <sheetViews>
    <sheetView showGridLines="0" zoomScale="110" zoomScaleNormal="110" zoomScaleSheetLayoutView="50" workbookViewId="0">
      <selection activeCell="C50" sqref="C50"/>
    </sheetView>
  </sheetViews>
  <sheetFormatPr baseColWidth="10" defaultColWidth="11" defaultRowHeight="14.4" x14ac:dyDescent="0.3"/>
  <cols>
    <col min="1" max="1" width="3.59765625" style="2" customWidth="1"/>
    <col min="2" max="2" width="9.69921875" style="2" customWidth="1"/>
    <col min="3" max="3" width="89.3984375" style="2" customWidth="1"/>
    <col min="4" max="4" width="7.59765625" style="2" customWidth="1"/>
    <col min="5" max="5" width="8.8984375" style="2" customWidth="1"/>
    <col min="6" max="11" width="0" style="2" hidden="1" customWidth="1"/>
    <col min="12" max="12" width="22.3984375" style="2" hidden="1" customWidth="1"/>
    <col min="13" max="13" width="19.69921875" style="2" hidden="1" customWidth="1"/>
    <col min="14" max="14" width="15.09765625" style="2" hidden="1" customWidth="1"/>
    <col min="15" max="15" width="18.69921875" style="2" hidden="1" customWidth="1"/>
    <col min="16" max="16" width="16.59765625" style="2" hidden="1" customWidth="1"/>
    <col min="17" max="19" width="0" style="2" hidden="1" customWidth="1"/>
    <col min="20" max="20" width="14" style="2" hidden="1" customWidth="1"/>
    <col min="21" max="21" width="13.5" style="2" hidden="1" customWidth="1"/>
    <col min="22" max="22" width="21.09765625" style="2" hidden="1" customWidth="1"/>
    <col min="23" max="23" width="16.59765625" style="2" hidden="1" customWidth="1"/>
    <col min="24" max="34" width="0" style="2" hidden="1" customWidth="1"/>
    <col min="35" max="16384" width="11" style="2"/>
  </cols>
  <sheetData>
    <row r="1" spans="2:23" customFormat="1" ht="13.8" x14ac:dyDescent="0.25">
      <c r="B1" s="1"/>
    </row>
    <row r="2" spans="2:23" customFormat="1" ht="13.8" x14ac:dyDescent="0.25">
      <c r="B2" s="1"/>
    </row>
    <row r="3" spans="2:23" customFormat="1" ht="13.8" x14ac:dyDescent="0.25">
      <c r="B3" s="1"/>
    </row>
    <row r="4" spans="2:23" customFormat="1" ht="13.8" x14ac:dyDescent="0.25">
      <c r="B4" s="1"/>
    </row>
    <row r="5" spans="2:23" customFormat="1" ht="13.8" x14ac:dyDescent="0.25">
      <c r="B5" s="1"/>
    </row>
    <row r="6" spans="2:23" customFormat="1" x14ac:dyDescent="0.3">
      <c r="B6" s="5" t="s">
        <v>16</v>
      </c>
      <c r="C6" s="2"/>
    </row>
    <row r="7" spans="2:23" customFormat="1" x14ac:dyDescent="0.3">
      <c r="B7" s="5" t="s">
        <v>15</v>
      </c>
      <c r="C7" s="2"/>
    </row>
    <row r="8" spans="2:23" customFormat="1" x14ac:dyDescent="0.3">
      <c r="B8" s="5" t="s">
        <v>14</v>
      </c>
      <c r="C8" s="2"/>
    </row>
    <row r="9" spans="2:23" customFormat="1" x14ac:dyDescent="0.3">
      <c r="B9" s="6" t="s">
        <v>13</v>
      </c>
      <c r="C9" s="2"/>
    </row>
    <row r="10" spans="2:23" customFormat="1" ht="13.8" x14ac:dyDescent="0.25">
      <c r="B10" s="1"/>
    </row>
    <row r="11" spans="2:23" ht="18.75" customHeight="1" x14ac:dyDescent="0.3">
      <c r="B11" s="218" t="s">
        <v>229</v>
      </c>
      <c r="C11" s="219"/>
      <c r="D11" s="219"/>
      <c r="E11" s="220"/>
    </row>
    <row r="12" spans="2:23" ht="72" customHeight="1" thickBot="1" x14ac:dyDescent="0.35">
      <c r="B12" s="224" t="s">
        <v>287</v>
      </c>
      <c r="C12" s="225"/>
      <c r="D12" s="225"/>
      <c r="E12" s="226"/>
    </row>
    <row r="13" spans="2:23" ht="25.5" customHeight="1" thickBot="1" x14ac:dyDescent="0.35">
      <c r="B13" s="227" t="s">
        <v>0</v>
      </c>
      <c r="C13" s="227" t="s">
        <v>1</v>
      </c>
      <c r="D13" s="227" t="s">
        <v>19</v>
      </c>
      <c r="E13" s="227"/>
      <c r="F13" s="85">
        <v>1</v>
      </c>
      <c r="G13" s="86">
        <v>0.5</v>
      </c>
      <c r="H13" s="87">
        <v>0</v>
      </c>
      <c r="I13" s="67"/>
      <c r="L13" s="88" t="s">
        <v>135</v>
      </c>
      <c r="M13" s="89" t="s">
        <v>136</v>
      </c>
      <c r="N13" s="89" t="s">
        <v>137</v>
      </c>
      <c r="O13" s="89" t="s">
        <v>138</v>
      </c>
      <c r="P13" s="90" t="s">
        <v>139</v>
      </c>
      <c r="S13" s="208" t="s">
        <v>118</v>
      </c>
      <c r="T13" s="208"/>
      <c r="U13" s="208" t="s">
        <v>134</v>
      </c>
      <c r="V13" s="214"/>
      <c r="W13" s="214"/>
    </row>
    <row r="14" spans="2:23" x14ac:dyDescent="0.3">
      <c r="B14" s="227"/>
      <c r="C14" s="227"/>
      <c r="D14" s="3" t="s">
        <v>107</v>
      </c>
      <c r="E14" s="3" t="s">
        <v>108</v>
      </c>
      <c r="F14" s="243" t="s">
        <v>109</v>
      </c>
      <c r="G14" s="243"/>
      <c r="H14" s="243"/>
      <c r="I14" s="67"/>
      <c r="L14" s="240" t="s">
        <v>141</v>
      </c>
      <c r="M14" s="241"/>
      <c r="N14" s="241"/>
      <c r="O14" s="241"/>
      <c r="P14" s="242"/>
      <c r="S14" s="208" t="s">
        <v>119</v>
      </c>
      <c r="T14" s="208"/>
      <c r="U14" s="214"/>
      <c r="V14" s="214"/>
      <c r="W14" s="214"/>
    </row>
    <row r="15" spans="2:23" ht="30" customHeight="1" x14ac:dyDescent="0.3">
      <c r="B15" s="211" t="s">
        <v>313</v>
      </c>
      <c r="C15" s="212"/>
      <c r="D15" s="212"/>
      <c r="E15" s="213"/>
      <c r="F15" s="70" t="s">
        <v>30</v>
      </c>
      <c r="G15" s="71" t="s">
        <v>31</v>
      </c>
      <c r="H15" s="72" t="s">
        <v>32</v>
      </c>
      <c r="I15" s="77" t="s">
        <v>115</v>
      </c>
      <c r="L15" s="207" t="s">
        <v>143</v>
      </c>
      <c r="M15" s="215">
        <v>20</v>
      </c>
      <c r="N15" s="215"/>
      <c r="O15" s="91" t="str">
        <f>+B15</f>
        <v>ESTABLECIMIENTO DE OBJETIVOS Y TOLERANCIA AL RIESGO</v>
      </c>
      <c r="P15" s="103">
        <f>+SUM(I16:I25)</f>
        <v>8.4300000000000015</v>
      </c>
      <c r="S15" s="79" t="s">
        <v>120</v>
      </c>
      <c r="T15" s="80" t="s">
        <v>121</v>
      </c>
      <c r="U15" s="214"/>
      <c r="V15" s="214"/>
      <c r="W15" s="214"/>
    </row>
    <row r="16" spans="2:23" ht="43.2" x14ac:dyDescent="0.3">
      <c r="B16" s="25">
        <v>2.1</v>
      </c>
      <c r="C16" s="126" t="s">
        <v>166</v>
      </c>
      <c r="D16" s="17"/>
      <c r="E16" s="17"/>
      <c r="F16" s="216">
        <f>+I16*$F$13</f>
        <v>2.11</v>
      </c>
      <c r="G16" s="216">
        <f>+I16*$G$13</f>
        <v>1.0549999999999999</v>
      </c>
      <c r="H16" s="216">
        <f>+I16*$H$13</f>
        <v>0</v>
      </c>
      <c r="I16" s="216">
        <v>2.11</v>
      </c>
      <c r="L16" s="207"/>
      <c r="M16" s="215"/>
      <c r="N16" s="215"/>
      <c r="O16" s="91" t="str">
        <f>+B26</f>
        <v>IDENTIFICACIÓN, ANÁLISIS Y RESPUESTA A LOS RISGOS ASOCIADOS CON LOS OBJETIVOS</v>
      </c>
      <c r="P16" s="103">
        <f>+SUM(I27:I47)</f>
        <v>8.43</v>
      </c>
      <c r="S16" s="81" t="s">
        <v>122</v>
      </c>
      <c r="T16" s="81" t="s">
        <v>123</v>
      </c>
      <c r="U16" s="82" t="s">
        <v>124</v>
      </c>
      <c r="V16" s="196" t="s">
        <v>125</v>
      </c>
      <c r="W16" s="196"/>
    </row>
    <row r="17" spans="2:23" ht="30.6" x14ac:dyDescent="0.3">
      <c r="B17" s="24"/>
      <c r="C17" s="36" t="s">
        <v>50</v>
      </c>
      <c r="D17" s="19"/>
      <c r="E17" s="19"/>
      <c r="F17" s="216"/>
      <c r="G17" s="216"/>
      <c r="H17" s="216"/>
      <c r="I17" s="216"/>
      <c r="L17" s="207"/>
      <c r="M17" s="215"/>
      <c r="N17" s="215"/>
      <c r="O17" s="91" t="str">
        <f>+B48</f>
        <v>IDENTIFICACIÓN DE RIESGOS DE CORRUPCIÓN Y FRAUDE</v>
      </c>
      <c r="P17" s="103">
        <f>+SUM(I49:I52)</f>
        <v>3.16</v>
      </c>
      <c r="S17" s="81" t="s">
        <v>126</v>
      </c>
      <c r="T17" s="81" t="s">
        <v>127</v>
      </c>
      <c r="U17" s="83" t="s">
        <v>128</v>
      </c>
      <c r="V17" s="196" t="s">
        <v>129</v>
      </c>
      <c r="W17" s="196"/>
    </row>
    <row r="18" spans="2:23" s="8" customFormat="1" ht="43.2" x14ac:dyDescent="0.3">
      <c r="B18" s="25">
        <v>2.2000000000000002</v>
      </c>
      <c r="C18" s="120" t="s">
        <v>156</v>
      </c>
      <c r="D18" s="17"/>
      <c r="E18" s="17"/>
      <c r="F18" s="216">
        <f>+I18*$F$13</f>
        <v>2.11</v>
      </c>
      <c r="G18" s="216">
        <f>+I18*$G$13</f>
        <v>1.0549999999999999</v>
      </c>
      <c r="H18" s="216">
        <f>+I18*$H$13</f>
        <v>0</v>
      </c>
      <c r="I18" s="216">
        <v>2.11</v>
      </c>
      <c r="L18" s="99"/>
      <c r="M18" s="100"/>
      <c r="N18" s="100"/>
      <c r="O18" s="101"/>
      <c r="P18" s="102"/>
      <c r="S18" s="81" t="s">
        <v>130</v>
      </c>
      <c r="T18" s="81" t="s">
        <v>131</v>
      </c>
      <c r="U18" s="84" t="s">
        <v>132</v>
      </c>
      <c r="V18" s="196" t="s">
        <v>133</v>
      </c>
      <c r="W18" s="196"/>
    </row>
    <row r="19" spans="2:23" s="8" customFormat="1" ht="28.8" x14ac:dyDescent="0.3">
      <c r="B19" s="20"/>
      <c r="C19" s="40" t="s">
        <v>51</v>
      </c>
      <c r="D19" s="19"/>
      <c r="E19" s="19"/>
      <c r="F19" s="216"/>
      <c r="G19" s="216"/>
      <c r="H19" s="216"/>
      <c r="I19" s="216"/>
    </row>
    <row r="20" spans="2:23" s="8" customFormat="1" ht="80.25" customHeight="1" x14ac:dyDescent="0.3">
      <c r="B20" s="121" t="s">
        <v>52</v>
      </c>
      <c r="C20" s="78" t="s">
        <v>116</v>
      </c>
      <c r="D20" s="14"/>
      <c r="E20" s="14"/>
      <c r="F20" s="75">
        <f>+I20*$F$13</f>
        <v>0.52500000000000002</v>
      </c>
      <c r="G20" s="75">
        <f>+I20*$G$13</f>
        <v>0.26250000000000001</v>
      </c>
      <c r="H20" s="75">
        <f>+I20*$H$13</f>
        <v>0</v>
      </c>
      <c r="I20" s="75">
        <v>0.52500000000000002</v>
      </c>
      <c r="J20" s="93"/>
    </row>
    <row r="21" spans="2:23" s="8" customFormat="1" ht="86.4" x14ac:dyDescent="0.3">
      <c r="B21" s="122" t="s">
        <v>157</v>
      </c>
      <c r="C21" s="163" t="s">
        <v>280</v>
      </c>
      <c r="D21" s="19"/>
      <c r="E21" s="19"/>
      <c r="F21" s="75">
        <f>+I21*$F$13</f>
        <v>0.52500000000000002</v>
      </c>
      <c r="G21" s="75">
        <f>+I21*$G$13</f>
        <v>0.26250000000000001</v>
      </c>
      <c r="H21" s="75">
        <f>+I21*$H$13</f>
        <v>0</v>
      </c>
      <c r="I21" s="75">
        <v>0.52500000000000002</v>
      </c>
    </row>
    <row r="22" spans="2:23" s="8" customFormat="1" ht="43.2" x14ac:dyDescent="0.3">
      <c r="B22" s="25">
        <v>2.4</v>
      </c>
      <c r="C22" s="143" t="s">
        <v>240</v>
      </c>
      <c r="D22" s="17"/>
      <c r="E22" s="17"/>
      <c r="F22" s="216">
        <f>+I22*$F$13</f>
        <v>2.11</v>
      </c>
      <c r="G22" s="216">
        <f>+I22*$G$13</f>
        <v>1.0549999999999999</v>
      </c>
      <c r="H22" s="216">
        <f>+I22*$H$13</f>
        <v>0</v>
      </c>
      <c r="I22" s="216">
        <v>2.11</v>
      </c>
    </row>
    <row r="23" spans="2:23" s="8" customFormat="1" x14ac:dyDescent="0.3">
      <c r="B23" s="20"/>
      <c r="C23" s="36" t="s">
        <v>53</v>
      </c>
      <c r="D23" s="19"/>
      <c r="E23" s="19"/>
      <c r="F23" s="216"/>
      <c r="G23" s="216"/>
      <c r="H23" s="216"/>
      <c r="I23" s="216"/>
    </row>
    <row r="24" spans="2:23" s="8" customFormat="1" ht="43.2" x14ac:dyDescent="0.3">
      <c r="B24" s="25">
        <v>2.5</v>
      </c>
      <c r="C24" s="143" t="s">
        <v>241</v>
      </c>
      <c r="D24" s="17"/>
      <c r="E24" s="17"/>
      <c r="F24" s="216">
        <f>+I24*$F$13</f>
        <v>1.05</v>
      </c>
      <c r="G24" s="216">
        <f>+I24*$G$13</f>
        <v>0.52500000000000002</v>
      </c>
      <c r="H24" s="216">
        <f>+I24*$H$13</f>
        <v>0</v>
      </c>
      <c r="I24" s="216">
        <v>1.05</v>
      </c>
    </row>
    <row r="25" spans="2:23" s="8" customFormat="1" ht="28.8" x14ac:dyDescent="0.3">
      <c r="B25" s="20"/>
      <c r="C25" s="36" t="s">
        <v>54</v>
      </c>
      <c r="D25" s="125"/>
      <c r="E25" s="125"/>
      <c r="F25" s="216"/>
      <c r="G25" s="216"/>
      <c r="H25" s="216"/>
      <c r="I25" s="216"/>
    </row>
    <row r="26" spans="2:23" s="8" customFormat="1" ht="15" customHeight="1" x14ac:dyDescent="0.3">
      <c r="B26" s="250" t="s">
        <v>314</v>
      </c>
      <c r="C26" s="251"/>
      <c r="D26" s="251"/>
      <c r="E26" s="252"/>
      <c r="F26" s="69"/>
      <c r="G26" s="69"/>
      <c r="H26" s="69"/>
      <c r="I26" s="69"/>
    </row>
    <row r="27" spans="2:23" s="8" customFormat="1" ht="76.5" customHeight="1" x14ac:dyDescent="0.3">
      <c r="B27" s="25">
        <v>2.6</v>
      </c>
      <c r="C27" s="120" t="s">
        <v>158</v>
      </c>
      <c r="D27" s="17"/>
      <c r="E27" s="17"/>
      <c r="F27" s="216">
        <f>+I27*$F$13</f>
        <v>2.11</v>
      </c>
      <c r="G27" s="216">
        <f>+I27*$G$13</f>
        <v>1.0549999999999999</v>
      </c>
      <c r="H27" s="216">
        <f>+I27*$H$13</f>
        <v>0</v>
      </c>
      <c r="I27" s="216">
        <v>2.11</v>
      </c>
    </row>
    <row r="28" spans="2:23" s="8" customFormat="1" ht="43.2" x14ac:dyDescent="0.3">
      <c r="B28" s="21"/>
      <c r="C28" s="170" t="s">
        <v>55</v>
      </c>
      <c r="D28" s="18"/>
      <c r="E28" s="18"/>
      <c r="F28" s="234"/>
      <c r="G28" s="234"/>
      <c r="H28" s="234"/>
      <c r="I28" s="234"/>
    </row>
    <row r="29" spans="2:23" s="8" customFormat="1" ht="54.75" customHeight="1" x14ac:dyDescent="0.3">
      <c r="B29" s="199" t="s">
        <v>304</v>
      </c>
      <c r="C29" s="200"/>
      <c r="D29" s="200"/>
      <c r="E29" s="200"/>
      <c r="F29" s="160"/>
      <c r="G29" s="160"/>
      <c r="H29" s="160"/>
      <c r="I29" s="160"/>
    </row>
    <row r="30" spans="2:23" s="8" customFormat="1" ht="60" customHeight="1" x14ac:dyDescent="0.3">
      <c r="B30" s="121" t="s">
        <v>56</v>
      </c>
      <c r="C30" s="185" t="s">
        <v>117</v>
      </c>
      <c r="D30" s="177"/>
      <c r="E30" s="177"/>
      <c r="F30" s="176">
        <f>+I30*$F$13</f>
        <v>0.35</v>
      </c>
      <c r="G30" s="176">
        <f>+I30*$G$13</f>
        <v>0.17499999999999999</v>
      </c>
      <c r="H30" s="176">
        <f>+I30*$H$13</f>
        <v>0</v>
      </c>
      <c r="I30" s="176">
        <v>0.35</v>
      </c>
      <c r="J30" s="94"/>
    </row>
    <row r="31" spans="2:23" s="8" customFormat="1" ht="106.5" customHeight="1" x14ac:dyDescent="0.3">
      <c r="B31" s="116" t="s">
        <v>57</v>
      </c>
      <c r="C31" s="57" t="s">
        <v>167</v>
      </c>
      <c r="D31" s="55"/>
      <c r="E31" s="55"/>
      <c r="F31" s="75">
        <f>+I31*$F$13</f>
        <v>0.35</v>
      </c>
      <c r="G31" s="75">
        <f>+I31*$G$13</f>
        <v>0.17499999999999999</v>
      </c>
      <c r="H31" s="75">
        <f>+I31*$H$13</f>
        <v>0</v>
      </c>
      <c r="I31" s="75">
        <v>0.35</v>
      </c>
    </row>
    <row r="32" spans="2:23" s="8" customFormat="1" ht="28.8" x14ac:dyDescent="0.3">
      <c r="B32" s="116" t="s">
        <v>159</v>
      </c>
      <c r="C32" s="35" t="s">
        <v>281</v>
      </c>
      <c r="D32" s="18"/>
      <c r="E32" s="18"/>
      <c r="F32" s="216">
        <f>+I32*$F$13</f>
        <v>0.35</v>
      </c>
      <c r="G32" s="216">
        <f>+I32*$G$13</f>
        <v>0.17499999999999999</v>
      </c>
      <c r="H32" s="216">
        <f>+I32*$H$13</f>
        <v>0</v>
      </c>
      <c r="I32" s="216">
        <v>0.35</v>
      </c>
    </row>
    <row r="33" spans="2:10" s="8" customFormat="1" x14ac:dyDescent="0.3">
      <c r="B33" s="56"/>
      <c r="C33" s="35" t="s">
        <v>58</v>
      </c>
      <c r="D33" s="18"/>
      <c r="E33" s="18"/>
      <c r="F33" s="216"/>
      <c r="G33" s="216"/>
      <c r="H33" s="216"/>
      <c r="I33" s="216"/>
    </row>
    <row r="34" spans="2:10" s="8" customFormat="1" x14ac:dyDescent="0.3">
      <c r="B34" s="56"/>
      <c r="C34" s="35" t="s">
        <v>59</v>
      </c>
      <c r="D34" s="18"/>
      <c r="E34" s="18"/>
      <c r="F34" s="216"/>
      <c r="G34" s="216"/>
      <c r="H34" s="216"/>
      <c r="I34" s="216"/>
    </row>
    <row r="35" spans="2:10" s="8" customFormat="1" x14ac:dyDescent="0.3">
      <c r="B35" s="56"/>
      <c r="C35" s="35" t="s">
        <v>60</v>
      </c>
      <c r="D35" s="18"/>
      <c r="E35" s="18"/>
      <c r="F35" s="216"/>
      <c r="G35" s="216"/>
      <c r="H35" s="216"/>
      <c r="I35" s="216"/>
    </row>
    <row r="36" spans="2:10" s="8" customFormat="1" x14ac:dyDescent="0.3">
      <c r="B36" s="56"/>
      <c r="C36" s="35" t="s">
        <v>61</v>
      </c>
      <c r="D36" s="18"/>
      <c r="E36" s="18"/>
      <c r="F36" s="216"/>
      <c r="G36" s="216"/>
      <c r="H36" s="216"/>
      <c r="I36" s="216"/>
    </row>
    <row r="37" spans="2:10" s="8" customFormat="1" ht="51.75" customHeight="1" x14ac:dyDescent="0.3">
      <c r="B37" s="56"/>
      <c r="C37" s="57" t="s">
        <v>62</v>
      </c>
      <c r="D37" s="55"/>
      <c r="E37" s="55"/>
      <c r="F37" s="216"/>
      <c r="G37" s="216"/>
      <c r="H37" s="216"/>
      <c r="I37" s="216"/>
    </row>
    <row r="38" spans="2:10" s="8" customFormat="1" x14ac:dyDescent="0.3">
      <c r="B38" s="25">
        <v>2.8</v>
      </c>
      <c r="C38" s="34" t="s">
        <v>18</v>
      </c>
      <c r="D38" s="17"/>
      <c r="E38" s="17"/>
      <c r="F38" s="216">
        <f>+I38*$F$13</f>
        <v>1.05</v>
      </c>
      <c r="G38" s="216">
        <f>+I38*$G$13</f>
        <v>0.52500000000000002</v>
      </c>
      <c r="H38" s="216">
        <f>+I38*$H$13</f>
        <v>0</v>
      </c>
      <c r="I38" s="216">
        <v>1.05</v>
      </c>
    </row>
    <row r="39" spans="2:10" s="8" customFormat="1" ht="28.8" x14ac:dyDescent="0.3">
      <c r="B39" s="21"/>
      <c r="C39" s="182" t="s">
        <v>242</v>
      </c>
      <c r="D39" s="18"/>
      <c r="E39" s="18"/>
      <c r="F39" s="216"/>
      <c r="G39" s="216"/>
      <c r="H39" s="216"/>
      <c r="I39" s="216"/>
    </row>
    <row r="40" spans="2:10" s="8" customFormat="1" ht="115.2" x14ac:dyDescent="0.3">
      <c r="B40" s="21"/>
      <c r="C40" s="181" t="s">
        <v>301</v>
      </c>
      <c r="D40" s="18"/>
      <c r="E40" s="18"/>
      <c r="F40" s="216"/>
      <c r="G40" s="216"/>
      <c r="H40" s="216"/>
      <c r="I40" s="216"/>
    </row>
    <row r="41" spans="2:10" s="8" customFormat="1" x14ac:dyDescent="0.3">
      <c r="B41" s="21"/>
      <c r="C41" s="118" t="s">
        <v>160</v>
      </c>
      <c r="D41" s="18"/>
      <c r="E41" s="18"/>
      <c r="F41" s="216"/>
      <c r="G41" s="216"/>
      <c r="H41" s="216"/>
      <c r="I41" s="216"/>
    </row>
    <row r="42" spans="2:10" s="8" customFormat="1" ht="28.8" x14ac:dyDescent="0.3">
      <c r="B42" s="20"/>
      <c r="C42" s="36" t="s">
        <v>63</v>
      </c>
      <c r="D42" s="125"/>
      <c r="E42" s="125"/>
      <c r="F42" s="216"/>
      <c r="G42" s="216"/>
      <c r="H42" s="216"/>
      <c r="I42" s="216"/>
    </row>
    <row r="43" spans="2:10" s="8" customFormat="1" ht="57.6" x14ac:dyDescent="0.3">
      <c r="B43" s="25">
        <v>2.9</v>
      </c>
      <c r="C43" s="186" t="s">
        <v>161</v>
      </c>
      <c r="D43" s="17"/>
      <c r="E43" s="17"/>
      <c r="F43" s="216">
        <f>+I43*$F$13</f>
        <v>2.11</v>
      </c>
      <c r="G43" s="216">
        <f>+I43*$G$13</f>
        <v>1.0549999999999999</v>
      </c>
      <c r="H43" s="216">
        <f>+I43*$H$13</f>
        <v>0</v>
      </c>
      <c r="I43" s="216">
        <v>2.11</v>
      </c>
    </row>
    <row r="44" spans="2:10" s="8" customFormat="1" ht="28.8" x14ac:dyDescent="0.3">
      <c r="B44" s="20"/>
      <c r="C44" s="36" t="s">
        <v>64</v>
      </c>
      <c r="D44" s="19"/>
      <c r="E44" s="19"/>
      <c r="F44" s="216"/>
      <c r="G44" s="216"/>
      <c r="H44" s="216"/>
      <c r="I44" s="216"/>
    </row>
    <row r="45" spans="2:10" s="8" customFormat="1" ht="43.2" x14ac:dyDescent="0.3">
      <c r="B45" s="144" t="s">
        <v>243</v>
      </c>
      <c r="C45" s="141" t="s">
        <v>245</v>
      </c>
      <c r="D45" s="253"/>
      <c r="E45" s="253"/>
      <c r="F45" s="234">
        <f>+I45*$F$13</f>
        <v>1.0549999999999999</v>
      </c>
      <c r="G45" s="234">
        <f>+I45*$G$13</f>
        <v>0.52749999999999997</v>
      </c>
      <c r="H45" s="234">
        <f>+I45*$H$13</f>
        <v>0</v>
      </c>
      <c r="I45" s="234">
        <f>+J45/2</f>
        <v>1.0549999999999999</v>
      </c>
      <c r="J45" s="8">
        <v>2.11</v>
      </c>
    </row>
    <row r="46" spans="2:10" s="8" customFormat="1" ht="51" customHeight="1" x14ac:dyDescent="0.3">
      <c r="B46" s="145"/>
      <c r="C46" s="183" t="s">
        <v>282</v>
      </c>
      <c r="D46" s="253"/>
      <c r="E46" s="253"/>
      <c r="F46" s="239"/>
      <c r="G46" s="239"/>
      <c r="H46" s="239"/>
      <c r="I46" s="239"/>
    </row>
    <row r="47" spans="2:10" s="8" customFormat="1" ht="70.5" customHeight="1" x14ac:dyDescent="0.3">
      <c r="B47" s="145" t="s">
        <v>244</v>
      </c>
      <c r="C47" s="183" t="s">
        <v>302</v>
      </c>
      <c r="D47" s="18"/>
      <c r="E47" s="18"/>
      <c r="F47" s="137">
        <f>+I47*$F$13</f>
        <v>1.0549999999999999</v>
      </c>
      <c r="G47" s="137">
        <f>+I47*$G$13</f>
        <v>0.52749999999999997</v>
      </c>
      <c r="H47" s="137">
        <f>+I47*$H$13</f>
        <v>0</v>
      </c>
      <c r="I47" s="137">
        <v>1.0549999999999999</v>
      </c>
    </row>
    <row r="48" spans="2:10" s="8" customFormat="1" ht="15" customHeight="1" x14ac:dyDescent="0.3">
      <c r="B48" s="250" t="s">
        <v>315</v>
      </c>
      <c r="C48" s="251"/>
      <c r="D48" s="251"/>
      <c r="E48" s="252"/>
      <c r="F48" s="147"/>
      <c r="G48" s="147"/>
      <c r="H48" s="147"/>
      <c r="I48" s="69"/>
    </row>
    <row r="49" spans="2:9" s="8" customFormat="1" ht="72" x14ac:dyDescent="0.3">
      <c r="B49" s="22">
        <v>2.11</v>
      </c>
      <c r="C49" s="191" t="s">
        <v>65</v>
      </c>
      <c r="D49" s="17"/>
      <c r="E49" s="17"/>
      <c r="F49" s="216">
        <f>+I49*$F$13</f>
        <v>2.11</v>
      </c>
      <c r="G49" s="216">
        <f>+I49*$G$13</f>
        <v>1.0549999999999999</v>
      </c>
      <c r="H49" s="216">
        <f>+I49*$H$13</f>
        <v>0</v>
      </c>
      <c r="I49" s="216">
        <v>2.11</v>
      </c>
    </row>
    <row r="50" spans="2:9" s="8" customFormat="1" ht="43.2" x14ac:dyDescent="0.3">
      <c r="B50" s="20"/>
      <c r="C50" s="36" t="s">
        <v>66</v>
      </c>
      <c r="D50" s="19"/>
      <c r="E50" s="19"/>
      <c r="F50" s="216"/>
      <c r="G50" s="216"/>
      <c r="H50" s="216"/>
      <c r="I50" s="216"/>
    </row>
    <row r="51" spans="2:9" s="8" customFormat="1" ht="43.5" customHeight="1" x14ac:dyDescent="0.3">
      <c r="B51" s="22">
        <v>2.12</v>
      </c>
      <c r="C51" s="191" t="s">
        <v>246</v>
      </c>
      <c r="D51" s="17"/>
      <c r="E51" s="17"/>
      <c r="F51" s="216">
        <f>+I51*$F$13</f>
        <v>1.05</v>
      </c>
      <c r="G51" s="216">
        <f>+I51*$G$13</f>
        <v>0.52500000000000002</v>
      </c>
      <c r="H51" s="216">
        <f>+I51*$H$13</f>
        <v>0</v>
      </c>
      <c r="I51" s="216">
        <v>1.05</v>
      </c>
    </row>
    <row r="52" spans="2:9" s="8" customFormat="1" ht="94.5" customHeight="1" x14ac:dyDescent="0.3">
      <c r="B52" s="20"/>
      <c r="C52" s="36" t="s">
        <v>283</v>
      </c>
      <c r="D52" s="19"/>
      <c r="E52" s="19"/>
      <c r="F52" s="216"/>
      <c r="G52" s="216"/>
      <c r="H52" s="216"/>
      <c r="I52" s="216"/>
    </row>
    <row r="53" spans="2:9" s="8" customFormat="1" x14ac:dyDescent="0.3">
      <c r="B53" s="12"/>
      <c r="C53" s="9"/>
      <c r="D53" s="7"/>
      <c r="E53" s="7"/>
    </row>
    <row r="54" spans="2:9" hidden="1" x14ac:dyDescent="0.3">
      <c r="B54" s="244" t="s">
        <v>22</v>
      </c>
      <c r="C54" s="245"/>
      <c r="D54" s="245"/>
      <c r="E54" s="246"/>
    </row>
    <row r="55" spans="2:9" hidden="1" x14ac:dyDescent="0.3">
      <c r="B55" s="247"/>
      <c r="C55" s="248"/>
      <c r="D55" s="248"/>
      <c r="E55" s="249"/>
    </row>
    <row r="56" spans="2:9" hidden="1" x14ac:dyDescent="0.3">
      <c r="B56" s="43"/>
      <c r="C56" s="44"/>
      <c r="D56" s="44"/>
      <c r="E56" s="45"/>
    </row>
    <row r="57" spans="2:9" hidden="1" x14ac:dyDescent="0.3">
      <c r="B57" s="46"/>
      <c r="C57" s="44"/>
      <c r="D57" s="44"/>
      <c r="E57" s="45"/>
    </row>
    <row r="58" spans="2:9" hidden="1" x14ac:dyDescent="0.3">
      <c r="B58" s="46"/>
      <c r="C58" s="44"/>
      <c r="D58" s="44"/>
      <c r="E58" s="45"/>
    </row>
    <row r="59" spans="2:9" hidden="1" x14ac:dyDescent="0.3">
      <c r="B59" s="47"/>
      <c r="C59" s="48"/>
      <c r="D59" s="48"/>
      <c r="E59" s="49"/>
    </row>
    <row r="60" spans="2:9" hidden="1" x14ac:dyDescent="0.3">
      <c r="B60" s="50"/>
      <c r="C60" s="50"/>
      <c r="D60" s="50"/>
      <c r="E60" s="50"/>
    </row>
    <row r="61" spans="2:9" hidden="1" x14ac:dyDescent="0.3">
      <c r="B61" s="244" t="s">
        <v>23</v>
      </c>
      <c r="C61" s="245"/>
      <c r="D61" s="245"/>
      <c r="E61" s="246"/>
    </row>
    <row r="62" spans="2:9" hidden="1" x14ac:dyDescent="0.3">
      <c r="B62" s="247"/>
      <c r="C62" s="248"/>
      <c r="D62" s="248"/>
      <c r="E62" s="249"/>
    </row>
    <row r="63" spans="2:9" hidden="1" x14ac:dyDescent="0.3">
      <c r="B63" s="43"/>
      <c r="C63" s="44"/>
      <c r="D63" s="44"/>
      <c r="E63" s="45"/>
    </row>
    <row r="64" spans="2:9" hidden="1" x14ac:dyDescent="0.3">
      <c r="B64" s="46"/>
      <c r="C64" s="44"/>
      <c r="D64" s="44"/>
      <c r="E64" s="45"/>
    </row>
    <row r="65" spans="2:5" hidden="1" x14ac:dyDescent="0.3">
      <c r="B65" s="46"/>
      <c r="C65" s="44"/>
      <c r="D65" s="44"/>
      <c r="E65" s="45"/>
    </row>
    <row r="66" spans="2:5" hidden="1" x14ac:dyDescent="0.3">
      <c r="B66" s="46"/>
      <c r="C66" s="44"/>
      <c r="D66" s="44"/>
      <c r="E66" s="45"/>
    </row>
    <row r="67" spans="2:5" hidden="1" x14ac:dyDescent="0.3">
      <c r="B67" s="47"/>
      <c r="C67" s="48"/>
      <c r="D67" s="48"/>
      <c r="E67" s="49"/>
    </row>
    <row r="68" spans="2:5" hidden="1" x14ac:dyDescent="0.3"/>
    <row r="69" spans="2:5" hidden="1" x14ac:dyDescent="0.3"/>
    <row r="70" spans="2:5" hidden="1" x14ac:dyDescent="0.3"/>
    <row r="71" spans="2:5" hidden="1" x14ac:dyDescent="0.3"/>
    <row r="72" spans="2:5" x14ac:dyDescent="0.3">
      <c r="B72" s="136"/>
    </row>
  </sheetData>
  <mergeCells count="70">
    <mergeCell ref="B54:E54"/>
    <mergeCell ref="B55:E55"/>
    <mergeCell ref="B61:E61"/>
    <mergeCell ref="B62:E62"/>
    <mergeCell ref="B11:E11"/>
    <mergeCell ref="B12:E12"/>
    <mergeCell ref="B13:B14"/>
    <mergeCell ref="C13:C14"/>
    <mergeCell ref="D13:E13"/>
    <mergeCell ref="B15:E15"/>
    <mergeCell ref="B26:E26"/>
    <mergeCell ref="B48:E48"/>
    <mergeCell ref="D45:D46"/>
    <mergeCell ref="E45:E46"/>
    <mergeCell ref="B29:E29"/>
    <mergeCell ref="F14:H14"/>
    <mergeCell ref="F16:F17"/>
    <mergeCell ref="G16:G17"/>
    <mergeCell ref="H16:H17"/>
    <mergeCell ref="I16:I17"/>
    <mergeCell ref="F18:F19"/>
    <mergeCell ref="I18:I19"/>
    <mergeCell ref="G18:G19"/>
    <mergeCell ref="H18:H19"/>
    <mergeCell ref="I22:I23"/>
    <mergeCell ref="G22:G23"/>
    <mergeCell ref="H22:H23"/>
    <mergeCell ref="I43:I44"/>
    <mergeCell ref="I49:I50"/>
    <mergeCell ref="I51:I52"/>
    <mergeCell ref="F22:F23"/>
    <mergeCell ref="F24:F25"/>
    <mergeCell ref="F27:F28"/>
    <mergeCell ref="F32:F37"/>
    <mergeCell ref="F38:F42"/>
    <mergeCell ref="F43:F44"/>
    <mergeCell ref="F49:F50"/>
    <mergeCell ref="F51:F52"/>
    <mergeCell ref="I24:I25"/>
    <mergeCell ref="I27:I28"/>
    <mergeCell ref="I32:I37"/>
    <mergeCell ref="I38:I42"/>
    <mergeCell ref="G32:G37"/>
    <mergeCell ref="V17:W17"/>
    <mergeCell ref="V18:W18"/>
    <mergeCell ref="L15:L17"/>
    <mergeCell ref="M15:M17"/>
    <mergeCell ref="N15:N17"/>
    <mergeCell ref="L14:P14"/>
    <mergeCell ref="S13:T13"/>
    <mergeCell ref="U13:W15"/>
    <mergeCell ref="S14:T14"/>
    <mergeCell ref="V16:W16"/>
    <mergeCell ref="H43:H44"/>
    <mergeCell ref="H49:H50"/>
    <mergeCell ref="H51:H52"/>
    <mergeCell ref="G24:G25"/>
    <mergeCell ref="G27:G28"/>
    <mergeCell ref="G43:G44"/>
    <mergeCell ref="G49:G50"/>
    <mergeCell ref="G38:G42"/>
    <mergeCell ref="H24:H25"/>
    <mergeCell ref="H27:H28"/>
    <mergeCell ref="H32:H37"/>
    <mergeCell ref="H38:H42"/>
    <mergeCell ref="F45:F46"/>
    <mergeCell ref="G45:G46"/>
    <mergeCell ref="H45:H46"/>
    <mergeCell ref="I45:I46"/>
    <mergeCell ref="G51:G52"/>
  </mergeCells>
  <printOptions horizontalCentered="1"/>
  <pageMargins left="0.70866141732283472" right="0.9055118110236221" top="0.78740157480314965" bottom="0.74803149606299213" header="0.31496062992125984" footer="0.70866141732283472"/>
  <pageSetup scale="67" orientation="portrait" r:id="rId1"/>
  <headerFooter>
    <oddFooter>&amp;R&amp;"Calibri,Normal"&amp;10
 &amp;P de &amp;N</oddFooter>
  </headerFooter>
  <rowBreaks count="2" manualBreakCount="2">
    <brk id="29" max="4" man="1"/>
    <brk id="44"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53"/>
  <sheetViews>
    <sheetView showGridLines="0" tabSelected="1" topLeftCell="A10" zoomScale="90" zoomScaleNormal="90" zoomScaleSheetLayoutView="90" workbookViewId="0">
      <selection activeCell="B25" sqref="B25:E25"/>
    </sheetView>
  </sheetViews>
  <sheetFormatPr baseColWidth="10" defaultColWidth="11" defaultRowHeight="14.4" x14ac:dyDescent="0.3"/>
  <cols>
    <col min="1" max="1" width="3.59765625" style="2" customWidth="1"/>
    <col min="2" max="2" width="9.69921875" style="2" customWidth="1"/>
    <col min="3" max="3" width="73.09765625" style="2" customWidth="1"/>
    <col min="4" max="5" width="5.3984375" style="2" customWidth="1"/>
    <col min="6" max="11" width="0" style="2" hidden="1" customWidth="1"/>
    <col min="12" max="12" width="15.09765625" style="2" hidden="1" customWidth="1"/>
    <col min="13" max="13" width="15.59765625" style="2" hidden="1" customWidth="1"/>
    <col min="14" max="14" width="14.69921875" style="2" hidden="1" customWidth="1"/>
    <col min="15" max="15" width="25.8984375" style="2" hidden="1" customWidth="1"/>
    <col min="16" max="16" width="18.19921875" style="2" hidden="1" customWidth="1"/>
    <col min="17" max="16384" width="11" style="2"/>
  </cols>
  <sheetData>
    <row r="2" spans="2:16" x14ac:dyDescent="0.3">
      <c r="B2" s="1"/>
      <c r="C2"/>
    </row>
    <row r="3" spans="2:16" x14ac:dyDescent="0.3">
      <c r="B3" s="1"/>
      <c r="C3"/>
    </row>
    <row r="4" spans="2:16" x14ac:dyDescent="0.3">
      <c r="B4" s="1"/>
      <c r="C4"/>
    </row>
    <row r="5" spans="2:16" x14ac:dyDescent="0.3">
      <c r="B5" s="1"/>
      <c r="C5"/>
    </row>
    <row r="6" spans="2:16" customFormat="1" x14ac:dyDescent="0.3">
      <c r="B6" s="5" t="s">
        <v>16</v>
      </c>
      <c r="C6" s="2"/>
    </row>
    <row r="7" spans="2:16" customFormat="1" x14ac:dyDescent="0.3">
      <c r="B7" s="5" t="s">
        <v>15</v>
      </c>
      <c r="C7" s="2"/>
    </row>
    <row r="8" spans="2:16" customFormat="1" x14ac:dyDescent="0.3">
      <c r="B8" s="5" t="s">
        <v>14</v>
      </c>
      <c r="C8" s="2"/>
    </row>
    <row r="9" spans="2:16" customFormat="1" x14ac:dyDescent="0.3">
      <c r="B9" s="6" t="s">
        <v>13</v>
      </c>
      <c r="C9" s="2"/>
    </row>
    <row r="10" spans="2:16" customFormat="1" ht="13.8" x14ac:dyDescent="0.25">
      <c r="B10" s="1"/>
    </row>
    <row r="11" spans="2:16" x14ac:dyDescent="0.3">
      <c r="B11" s="218" t="s">
        <v>3</v>
      </c>
      <c r="C11" s="219"/>
      <c r="D11" s="219"/>
      <c r="E11" s="220"/>
    </row>
    <row r="12" spans="2:16" ht="33" customHeight="1" thickBot="1" x14ac:dyDescent="0.35">
      <c r="B12" s="224" t="s">
        <v>286</v>
      </c>
      <c r="C12" s="225"/>
      <c r="D12" s="225"/>
      <c r="E12" s="226"/>
    </row>
    <row r="13" spans="2:16" ht="30.75" customHeight="1" thickBot="1" x14ac:dyDescent="0.35">
      <c r="B13" s="227" t="s">
        <v>0</v>
      </c>
      <c r="C13" s="227" t="s">
        <v>1</v>
      </c>
      <c r="D13" s="227" t="s">
        <v>19</v>
      </c>
      <c r="E13" s="227"/>
      <c r="F13" s="85">
        <v>1</v>
      </c>
      <c r="G13" s="86">
        <v>0.5</v>
      </c>
      <c r="H13" s="87">
        <v>0</v>
      </c>
      <c r="I13" s="67"/>
      <c r="L13" s="88" t="s">
        <v>135</v>
      </c>
      <c r="M13" s="89" t="s">
        <v>136</v>
      </c>
      <c r="N13" s="89" t="s">
        <v>137</v>
      </c>
      <c r="O13" s="89" t="s">
        <v>138</v>
      </c>
      <c r="P13" s="90" t="s">
        <v>139</v>
      </c>
    </row>
    <row r="14" spans="2:16" ht="15.75" customHeight="1" x14ac:dyDescent="0.3">
      <c r="B14" s="227"/>
      <c r="C14" s="227"/>
      <c r="D14" s="3" t="s">
        <v>107</v>
      </c>
      <c r="E14" s="3" t="s">
        <v>108</v>
      </c>
      <c r="F14" s="243" t="s">
        <v>109</v>
      </c>
      <c r="G14" s="243"/>
      <c r="H14" s="243"/>
      <c r="I14" s="67"/>
      <c r="L14" s="240" t="s">
        <v>144</v>
      </c>
      <c r="M14" s="241"/>
      <c r="N14" s="241"/>
      <c r="O14" s="241"/>
      <c r="P14" s="242"/>
    </row>
    <row r="15" spans="2:16" ht="26.25" customHeight="1" x14ac:dyDescent="0.3">
      <c r="B15" s="211" t="s">
        <v>318</v>
      </c>
      <c r="C15" s="212"/>
      <c r="D15" s="212"/>
      <c r="E15" s="213"/>
      <c r="F15" s="70" t="s">
        <v>30</v>
      </c>
      <c r="G15" s="71" t="s">
        <v>31</v>
      </c>
      <c r="H15" s="72" t="s">
        <v>32</v>
      </c>
      <c r="I15" s="77" t="s">
        <v>115</v>
      </c>
      <c r="L15" s="207" t="s">
        <v>8</v>
      </c>
      <c r="M15" s="215">
        <v>20</v>
      </c>
      <c r="N15" s="215"/>
      <c r="O15" s="91" t="str">
        <f>+B15</f>
        <v>IMPLEMENTAR ACTIVIDADES DE CONTROL (POLÍTICAS Y PROCEDIMIENTOS)</v>
      </c>
      <c r="P15" s="103">
        <f>+SUM(I16:I21)</f>
        <v>9.24</v>
      </c>
    </row>
    <row r="16" spans="2:16" s="8" customFormat="1" ht="57.6" x14ac:dyDescent="0.3">
      <c r="B16" s="25">
        <v>3.1</v>
      </c>
      <c r="C16" s="187" t="s">
        <v>247</v>
      </c>
      <c r="D16" s="17"/>
      <c r="E16" s="17"/>
      <c r="F16" s="216">
        <f>+I16*$F$13</f>
        <v>3.08</v>
      </c>
      <c r="G16" s="216">
        <f>+I16*$G$13</f>
        <v>1.54</v>
      </c>
      <c r="H16" s="254">
        <f>+I16*$H$13</f>
        <v>0</v>
      </c>
      <c r="I16" s="216">
        <v>3.08</v>
      </c>
      <c r="L16" s="207"/>
      <c r="M16" s="215"/>
      <c r="N16" s="215"/>
      <c r="O16" s="91" t="str">
        <f>+B22</f>
        <v>ACTIVIDADES DE CONTROL PARA LAS TIC</v>
      </c>
      <c r="P16" s="103">
        <f>+SUM(I23:I34)</f>
        <v>10.779933333333332</v>
      </c>
    </row>
    <row r="17" spans="2:16" s="8" customFormat="1" ht="28.8" x14ac:dyDescent="0.3">
      <c r="B17" s="20"/>
      <c r="C17" s="36" t="s">
        <v>67</v>
      </c>
      <c r="D17" s="19"/>
      <c r="E17" s="19"/>
      <c r="F17" s="216"/>
      <c r="G17" s="216"/>
      <c r="H17" s="254"/>
      <c r="I17" s="216"/>
      <c r="L17" s="99"/>
      <c r="M17" s="100"/>
      <c r="N17" s="100"/>
      <c r="O17" s="101"/>
      <c r="P17" s="113"/>
    </row>
    <row r="18" spans="2:16" s="8" customFormat="1" ht="100.5" customHeight="1" x14ac:dyDescent="0.3">
      <c r="B18" s="25">
        <v>3.2</v>
      </c>
      <c r="C18" s="186" t="s">
        <v>309</v>
      </c>
      <c r="D18" s="17"/>
      <c r="E18" s="17"/>
      <c r="F18" s="216">
        <f>+I18*$F$13</f>
        <v>3.08</v>
      </c>
      <c r="G18" s="216">
        <f>+I18*$G$13</f>
        <v>1.54</v>
      </c>
      <c r="H18" s="254">
        <f>+I18*$H$13</f>
        <v>0</v>
      </c>
      <c r="I18" s="216">
        <v>3.08</v>
      </c>
      <c r="L18" s="208" t="s">
        <v>118</v>
      </c>
      <c r="M18" s="208"/>
      <c r="N18" s="208" t="s">
        <v>134</v>
      </c>
      <c r="O18" s="214"/>
      <c r="P18" s="214"/>
    </row>
    <row r="19" spans="2:16" s="8" customFormat="1" ht="43.2" x14ac:dyDescent="0.3">
      <c r="B19" s="20"/>
      <c r="C19" s="40" t="s">
        <v>248</v>
      </c>
      <c r="D19" s="19"/>
      <c r="E19" s="19"/>
      <c r="F19" s="216"/>
      <c r="G19" s="216"/>
      <c r="H19" s="254"/>
      <c r="I19" s="216"/>
      <c r="L19" s="208" t="s">
        <v>119</v>
      </c>
      <c r="M19" s="208"/>
      <c r="N19" s="214"/>
      <c r="O19" s="214"/>
      <c r="P19" s="214"/>
    </row>
    <row r="20" spans="2:16" s="8" customFormat="1" ht="75" customHeight="1" x14ac:dyDescent="0.3">
      <c r="B20" s="25">
        <v>3.3</v>
      </c>
      <c r="C20" s="187" t="s">
        <v>249</v>
      </c>
      <c r="D20" s="17"/>
      <c r="E20" s="17"/>
      <c r="F20" s="216">
        <f>+I20*$F$13</f>
        <v>3.08</v>
      </c>
      <c r="G20" s="216">
        <f>+I20*$G$13</f>
        <v>1.54</v>
      </c>
      <c r="H20" s="254">
        <f>+I20*$H$13</f>
        <v>0</v>
      </c>
      <c r="I20" s="216">
        <v>3.08</v>
      </c>
      <c r="J20" s="260"/>
      <c r="K20" s="260"/>
      <c r="L20" s="79" t="s">
        <v>120</v>
      </c>
      <c r="M20" s="80" t="s">
        <v>121</v>
      </c>
      <c r="N20" s="214"/>
      <c r="O20" s="214"/>
      <c r="P20" s="214"/>
    </row>
    <row r="21" spans="2:16" s="8" customFormat="1" ht="43.2" x14ac:dyDescent="0.3">
      <c r="B21" s="20"/>
      <c r="C21" s="40" t="s">
        <v>68</v>
      </c>
      <c r="D21" s="19"/>
      <c r="E21" s="19"/>
      <c r="F21" s="216"/>
      <c r="G21" s="216"/>
      <c r="H21" s="254"/>
      <c r="I21" s="216"/>
      <c r="J21" s="261"/>
      <c r="K21" s="261"/>
      <c r="L21" s="81" t="s">
        <v>122</v>
      </c>
      <c r="M21" s="81" t="s">
        <v>123</v>
      </c>
      <c r="N21" s="82" t="s">
        <v>124</v>
      </c>
      <c r="O21" s="196" t="s">
        <v>125</v>
      </c>
      <c r="P21" s="196"/>
    </row>
    <row r="22" spans="2:16" s="8" customFormat="1" ht="23.4" x14ac:dyDescent="0.3">
      <c r="B22" s="211" t="s">
        <v>316</v>
      </c>
      <c r="C22" s="212"/>
      <c r="D22" s="212"/>
      <c r="E22" s="213"/>
      <c r="F22" s="111"/>
      <c r="G22" s="111"/>
      <c r="H22" s="111"/>
      <c r="I22" s="112"/>
      <c r="J22" s="58"/>
      <c r="K22" s="58"/>
      <c r="L22" s="81" t="s">
        <v>126</v>
      </c>
      <c r="M22" s="81" t="s">
        <v>127</v>
      </c>
      <c r="N22" s="83" t="s">
        <v>128</v>
      </c>
      <c r="O22" s="196" t="s">
        <v>129</v>
      </c>
      <c r="P22" s="196"/>
    </row>
    <row r="23" spans="2:16" s="8" customFormat="1" ht="43.2" x14ac:dyDescent="0.4">
      <c r="B23" s="25">
        <v>3.4</v>
      </c>
      <c r="C23" s="186" t="s">
        <v>250</v>
      </c>
      <c r="D23" s="17"/>
      <c r="E23" s="17"/>
      <c r="F23" s="75">
        <f t="shared" ref="F23:F29" si="0">+I23*$F$13</f>
        <v>1.54</v>
      </c>
      <c r="G23" s="75">
        <f t="shared" ref="G23:G29" si="1">+I23*$G$13</f>
        <v>0.77</v>
      </c>
      <c r="H23" s="74">
        <f t="shared" ref="H23:H29" si="2">+I23*$H$13</f>
        <v>0</v>
      </c>
      <c r="I23" s="75">
        <v>1.54</v>
      </c>
      <c r="J23" s="42"/>
      <c r="L23" s="81" t="s">
        <v>130</v>
      </c>
      <c r="M23" s="81" t="s">
        <v>131</v>
      </c>
      <c r="N23" s="84" t="s">
        <v>132</v>
      </c>
      <c r="O23" s="196" t="s">
        <v>133</v>
      </c>
      <c r="P23" s="196"/>
    </row>
    <row r="24" spans="2:16" s="8" customFormat="1" ht="86.4" x14ac:dyDescent="0.3">
      <c r="B24" s="25">
        <v>3.5</v>
      </c>
      <c r="C24" s="186" t="s">
        <v>69</v>
      </c>
      <c r="D24" s="155"/>
      <c r="E24" s="155"/>
      <c r="F24" s="157">
        <f t="shared" si="0"/>
        <v>1.54</v>
      </c>
      <c r="G24" s="157">
        <f t="shared" si="1"/>
        <v>0.77</v>
      </c>
      <c r="H24" s="159">
        <f t="shared" si="2"/>
        <v>0</v>
      </c>
      <c r="I24" s="157">
        <v>1.54</v>
      </c>
    </row>
    <row r="25" spans="2:16" s="8" customFormat="1" ht="62.25" customHeight="1" x14ac:dyDescent="0.3">
      <c r="B25" s="257" t="s">
        <v>307</v>
      </c>
      <c r="C25" s="258"/>
      <c r="D25" s="258"/>
      <c r="E25" s="258"/>
      <c r="F25" s="160"/>
      <c r="G25" s="160"/>
      <c r="H25" s="172"/>
      <c r="I25" s="160"/>
    </row>
    <row r="26" spans="2:16" s="8" customFormat="1" x14ac:dyDescent="0.3">
      <c r="B26" s="184" t="s">
        <v>70</v>
      </c>
      <c r="C26" s="161" t="s">
        <v>289</v>
      </c>
      <c r="D26" s="192"/>
      <c r="E26" s="192"/>
      <c r="F26" s="234">
        <f t="shared" si="0"/>
        <v>0.51333333333333298</v>
      </c>
      <c r="G26" s="234">
        <f t="shared" si="1"/>
        <v>0.25666666666666649</v>
      </c>
      <c r="H26" s="255">
        <f t="shared" si="2"/>
        <v>0</v>
      </c>
      <c r="I26" s="234">
        <v>0.51333333333333298</v>
      </c>
      <c r="J26" s="97"/>
    </row>
    <row r="27" spans="2:16" s="8" customFormat="1" ht="36" customHeight="1" x14ac:dyDescent="0.3">
      <c r="B27" s="127"/>
      <c r="C27" s="146" t="s">
        <v>251</v>
      </c>
      <c r="D27" s="193"/>
      <c r="E27" s="193"/>
      <c r="F27" s="235"/>
      <c r="G27" s="235"/>
      <c r="H27" s="256"/>
      <c r="I27" s="235"/>
    </row>
    <row r="28" spans="2:16" s="8" customFormat="1" ht="35.25" customHeight="1" x14ac:dyDescent="0.3">
      <c r="B28" s="127" t="s">
        <v>71</v>
      </c>
      <c r="C28" s="146" t="s">
        <v>252</v>
      </c>
      <c r="D28" s="14"/>
      <c r="E28" s="14"/>
      <c r="F28" s="75">
        <f t="shared" si="0"/>
        <v>0.51329999999999998</v>
      </c>
      <c r="G28" s="75">
        <f t="shared" si="1"/>
        <v>0.25664999999999999</v>
      </c>
      <c r="H28" s="74">
        <f t="shared" si="2"/>
        <v>0</v>
      </c>
      <c r="I28" s="69">
        <v>0.51329999999999998</v>
      </c>
    </row>
    <row r="29" spans="2:16" s="8" customFormat="1" ht="28.8" x14ac:dyDescent="0.3">
      <c r="B29" s="127" t="s">
        <v>72</v>
      </c>
      <c r="C29" s="164" t="s">
        <v>290</v>
      </c>
      <c r="D29" s="192"/>
      <c r="E29" s="192"/>
      <c r="F29" s="216">
        <f t="shared" si="0"/>
        <v>0.51329999999999998</v>
      </c>
      <c r="G29" s="216">
        <f t="shared" si="1"/>
        <v>0.25664999999999999</v>
      </c>
      <c r="H29" s="254">
        <f t="shared" si="2"/>
        <v>0</v>
      </c>
      <c r="I29" s="217">
        <v>0.51329999999999998</v>
      </c>
    </row>
    <row r="30" spans="2:16" s="8" customFormat="1" ht="43.2" x14ac:dyDescent="0.3">
      <c r="B30" s="20"/>
      <c r="C30" s="36" t="s">
        <v>73</v>
      </c>
      <c r="D30" s="193"/>
      <c r="E30" s="193"/>
      <c r="F30" s="216"/>
      <c r="G30" s="216"/>
      <c r="H30" s="254"/>
      <c r="I30" s="217"/>
    </row>
    <row r="31" spans="2:16" s="8" customFormat="1" ht="72" x14ac:dyDescent="0.3">
      <c r="B31" s="25">
        <v>3.7</v>
      </c>
      <c r="C31" s="114" t="s">
        <v>162</v>
      </c>
      <c r="D31" s="17"/>
      <c r="E31" s="17"/>
      <c r="F31" s="216">
        <f>+I31*$F$13</f>
        <v>3.08</v>
      </c>
      <c r="G31" s="216">
        <f>+I31*$G$13</f>
        <v>1.54</v>
      </c>
      <c r="H31" s="254">
        <f>+I31*$H$13</f>
        <v>0</v>
      </c>
      <c r="I31" s="216">
        <v>3.08</v>
      </c>
    </row>
    <row r="32" spans="2:16" s="8" customFormat="1" ht="28.8" x14ac:dyDescent="0.3">
      <c r="B32" s="20"/>
      <c r="C32" s="36" t="s">
        <v>74</v>
      </c>
      <c r="D32" s="19"/>
      <c r="E32" s="19"/>
      <c r="F32" s="216"/>
      <c r="G32" s="216"/>
      <c r="H32" s="254"/>
      <c r="I32" s="216"/>
    </row>
    <row r="33" spans="2:9" s="8" customFormat="1" ht="72" x14ac:dyDescent="0.3">
      <c r="B33" s="25">
        <v>3.8</v>
      </c>
      <c r="C33" s="186" t="s">
        <v>253</v>
      </c>
      <c r="D33" s="17"/>
      <c r="E33" s="17"/>
      <c r="F33" s="216">
        <f>+I33*$F$13</f>
        <v>3.08</v>
      </c>
      <c r="G33" s="216">
        <f>+I33*$G$13</f>
        <v>1.54</v>
      </c>
      <c r="H33" s="254">
        <f>+I33*$H$13</f>
        <v>0</v>
      </c>
      <c r="I33" s="216">
        <v>3.08</v>
      </c>
    </row>
    <row r="34" spans="2:9" s="8" customFormat="1" ht="28.8" x14ac:dyDescent="0.3">
      <c r="B34" s="20"/>
      <c r="C34" s="40" t="s">
        <v>75</v>
      </c>
      <c r="D34" s="19"/>
      <c r="E34" s="19"/>
      <c r="F34" s="216"/>
      <c r="G34" s="216"/>
      <c r="H34" s="254"/>
      <c r="I34" s="216"/>
    </row>
    <row r="35" spans="2:9" s="8" customFormat="1" x14ac:dyDescent="0.3">
      <c r="B35" s="12"/>
      <c r="C35" s="10"/>
      <c r="D35" s="7"/>
      <c r="E35" s="7"/>
      <c r="I35" s="63"/>
    </row>
    <row r="36" spans="2:9" hidden="1" x14ac:dyDescent="0.3">
      <c r="B36" s="244" t="s">
        <v>24</v>
      </c>
      <c r="C36" s="245"/>
      <c r="D36" s="245"/>
      <c r="E36" s="246"/>
    </row>
    <row r="37" spans="2:9" hidden="1" x14ac:dyDescent="0.3">
      <c r="B37" s="247"/>
      <c r="C37" s="248"/>
      <c r="D37" s="248"/>
      <c r="E37" s="249"/>
    </row>
    <row r="38" spans="2:9" hidden="1" x14ac:dyDescent="0.3">
      <c r="B38" s="43"/>
      <c r="C38" s="44"/>
      <c r="D38" s="44"/>
      <c r="E38" s="45"/>
    </row>
    <row r="39" spans="2:9" hidden="1" x14ac:dyDescent="0.3">
      <c r="B39" s="46"/>
      <c r="C39" s="44"/>
      <c r="D39" s="44"/>
      <c r="E39" s="45"/>
    </row>
    <row r="40" spans="2:9" hidden="1" x14ac:dyDescent="0.3">
      <c r="B40" s="46"/>
      <c r="C40" s="44"/>
      <c r="D40" s="44"/>
      <c r="E40" s="45"/>
    </row>
    <row r="41" spans="2:9" hidden="1" x14ac:dyDescent="0.3">
      <c r="B41" s="46"/>
      <c r="C41" s="44"/>
      <c r="D41" s="44"/>
      <c r="E41" s="45"/>
    </row>
    <row r="42" spans="2:9" hidden="1" x14ac:dyDescent="0.3">
      <c r="B42" s="47"/>
      <c r="C42" s="48"/>
      <c r="D42" s="48"/>
      <c r="E42" s="49"/>
    </row>
    <row r="43" spans="2:9" hidden="1" x14ac:dyDescent="0.3">
      <c r="B43" s="50"/>
      <c r="C43" s="50"/>
      <c r="D43" s="50"/>
      <c r="E43" s="50"/>
    </row>
    <row r="44" spans="2:9" hidden="1" x14ac:dyDescent="0.3">
      <c r="B44" s="244" t="s">
        <v>25</v>
      </c>
      <c r="C44" s="245"/>
      <c r="D44" s="245"/>
      <c r="E44" s="246"/>
    </row>
    <row r="45" spans="2:9" hidden="1" x14ac:dyDescent="0.3">
      <c r="B45" s="247"/>
      <c r="C45" s="248"/>
      <c r="D45" s="248"/>
      <c r="E45" s="249"/>
    </row>
    <row r="46" spans="2:9" hidden="1" x14ac:dyDescent="0.3">
      <c r="B46" s="43"/>
      <c r="C46" s="44"/>
      <c r="D46" s="44"/>
      <c r="E46" s="45"/>
    </row>
    <row r="47" spans="2:9" hidden="1" x14ac:dyDescent="0.3">
      <c r="B47" s="46"/>
      <c r="C47" s="44"/>
      <c r="D47" s="44"/>
      <c r="E47" s="45"/>
    </row>
    <row r="48" spans="2:9" hidden="1" x14ac:dyDescent="0.3">
      <c r="B48" s="46"/>
      <c r="C48" s="44"/>
      <c r="D48" s="44"/>
      <c r="E48" s="45"/>
    </row>
    <row r="49" spans="2:5" hidden="1" x14ac:dyDescent="0.3">
      <c r="B49" s="46"/>
      <c r="C49" s="44"/>
      <c r="D49" s="44"/>
      <c r="E49" s="45"/>
    </row>
    <row r="50" spans="2:5" hidden="1" x14ac:dyDescent="0.3">
      <c r="B50" s="47"/>
      <c r="C50" s="48"/>
      <c r="D50" s="48"/>
      <c r="E50" s="49"/>
    </row>
    <row r="51" spans="2:5" hidden="1" x14ac:dyDescent="0.3"/>
    <row r="52" spans="2:5" hidden="1" x14ac:dyDescent="0.3"/>
    <row r="53" spans="2:5" x14ac:dyDescent="0.3">
      <c r="B53" s="259"/>
      <c r="C53" s="259"/>
      <c r="D53" s="259"/>
      <c r="E53" s="259"/>
    </row>
  </sheetData>
  <mergeCells count="58">
    <mergeCell ref="B53:E53"/>
    <mergeCell ref="J20:J21"/>
    <mergeCell ref="K20:K21"/>
    <mergeCell ref="B45:E45"/>
    <mergeCell ref="B11:E11"/>
    <mergeCell ref="B12:E12"/>
    <mergeCell ref="B13:B14"/>
    <mergeCell ref="C13:C14"/>
    <mergeCell ref="D13:E13"/>
    <mergeCell ref="B15:E15"/>
    <mergeCell ref="B22:E22"/>
    <mergeCell ref="B36:E36"/>
    <mergeCell ref="B37:E37"/>
    <mergeCell ref="B44:E44"/>
    <mergeCell ref="F14:H14"/>
    <mergeCell ref="I16:I17"/>
    <mergeCell ref="I18:I19"/>
    <mergeCell ref="D29:D30"/>
    <mergeCell ref="E29:E30"/>
    <mergeCell ref="I29:I30"/>
    <mergeCell ref="H29:H30"/>
    <mergeCell ref="G20:G21"/>
    <mergeCell ref="H20:H21"/>
    <mergeCell ref="I20:I21"/>
    <mergeCell ref="F20:F21"/>
    <mergeCell ref="F26:F27"/>
    <mergeCell ref="G26:G27"/>
    <mergeCell ref="H26:H27"/>
    <mergeCell ref="I26:I27"/>
    <mergeCell ref="E26:E27"/>
    <mergeCell ref="D26:D27"/>
    <mergeCell ref="B25:E25"/>
    <mergeCell ref="G16:G17"/>
    <mergeCell ref="G18:G19"/>
    <mergeCell ref="G29:G30"/>
    <mergeCell ref="G31:G32"/>
    <mergeCell ref="G33:G34"/>
    <mergeCell ref="F16:F17"/>
    <mergeCell ref="F18:F19"/>
    <mergeCell ref="F29:F30"/>
    <mergeCell ref="F31:F32"/>
    <mergeCell ref="F33:F34"/>
    <mergeCell ref="H31:H32"/>
    <mergeCell ref="H33:H34"/>
    <mergeCell ref="L14:P14"/>
    <mergeCell ref="L15:L16"/>
    <mergeCell ref="M15:M16"/>
    <mergeCell ref="N15:N16"/>
    <mergeCell ref="L18:M18"/>
    <mergeCell ref="N18:P20"/>
    <mergeCell ref="L19:M19"/>
    <mergeCell ref="O21:P21"/>
    <mergeCell ref="O22:P22"/>
    <mergeCell ref="O23:P23"/>
    <mergeCell ref="I31:I32"/>
    <mergeCell ref="I33:I34"/>
    <mergeCell ref="H16:H17"/>
    <mergeCell ref="H18:H19"/>
  </mergeCells>
  <pageMargins left="0.70866141732283472" right="0.70866141732283472" top="0.39370078740157483" bottom="0.74803149606299213" header="0.31496062992125984" footer="0.51181102362204722"/>
  <pageSetup scale="78" orientation="portrait" r:id="rId1"/>
  <headerFooter>
    <oddFooter>&amp;R&amp;"Calibri,Normal"&amp;10
&amp;P de &amp;N</oddFooter>
  </headerFooter>
  <rowBreaks count="1" manualBreakCount="1">
    <brk id="2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60"/>
  <sheetViews>
    <sheetView showGridLines="0" zoomScale="120" zoomScaleNormal="120" zoomScaleSheetLayoutView="70" workbookViewId="0">
      <pane ySplit="1" topLeftCell="A39" activePane="bottomLeft" state="frozen"/>
      <selection pane="bottomLeft" activeCell="B31" sqref="B31"/>
    </sheetView>
  </sheetViews>
  <sheetFormatPr baseColWidth="10" defaultColWidth="11" defaultRowHeight="14.4" x14ac:dyDescent="0.3"/>
  <cols>
    <col min="1" max="1" width="3.59765625" style="2" customWidth="1"/>
    <col min="2" max="2" width="9.69921875" style="2" customWidth="1"/>
    <col min="3" max="3" width="75.8984375" style="2" customWidth="1"/>
    <col min="4" max="4" width="8.3984375" style="2" customWidth="1"/>
    <col min="5" max="5" width="9.5" style="2" customWidth="1"/>
    <col min="6" max="6" width="9.19921875" style="2" hidden="1" customWidth="1"/>
    <col min="7" max="11" width="0" style="2" hidden="1" customWidth="1"/>
    <col min="12" max="12" width="13.69921875" style="2" hidden="1" customWidth="1"/>
    <col min="13" max="13" width="15.69921875" style="2" hidden="1" customWidth="1"/>
    <col min="14" max="14" width="14.19921875" style="2" hidden="1" customWidth="1"/>
    <col min="15" max="15" width="18.59765625" style="2" hidden="1" customWidth="1"/>
    <col min="16" max="16" width="15.8984375" style="2" hidden="1" customWidth="1"/>
    <col min="17" max="17" width="0" style="2" hidden="1" customWidth="1"/>
    <col min="18" max="16384" width="11" style="2"/>
  </cols>
  <sheetData>
    <row r="2" spans="2:16" x14ac:dyDescent="0.3">
      <c r="B2" s="1"/>
      <c r="C2"/>
    </row>
    <row r="3" spans="2:16" x14ac:dyDescent="0.3">
      <c r="B3" s="1"/>
      <c r="C3"/>
    </row>
    <row r="4" spans="2:16" x14ac:dyDescent="0.3">
      <c r="B4" s="1"/>
      <c r="C4"/>
    </row>
    <row r="5" spans="2:16" x14ac:dyDescent="0.3">
      <c r="B5" s="1"/>
      <c r="C5"/>
    </row>
    <row r="6" spans="2:16" customFormat="1" x14ac:dyDescent="0.3">
      <c r="B6" s="5" t="s">
        <v>16</v>
      </c>
      <c r="C6" s="2"/>
    </row>
    <row r="7" spans="2:16" customFormat="1" x14ac:dyDescent="0.3">
      <c r="B7" s="5" t="s">
        <v>15</v>
      </c>
      <c r="C7" s="2"/>
    </row>
    <row r="8" spans="2:16" customFormat="1" x14ac:dyDescent="0.3">
      <c r="B8" s="5" t="s">
        <v>14</v>
      </c>
      <c r="C8" s="2"/>
    </row>
    <row r="9" spans="2:16" customFormat="1" x14ac:dyDescent="0.3">
      <c r="B9" s="6" t="s">
        <v>13</v>
      </c>
      <c r="C9" s="2"/>
    </row>
    <row r="10" spans="2:16" customFormat="1" ht="13.8" x14ac:dyDescent="0.25">
      <c r="B10" s="1"/>
    </row>
    <row r="11" spans="2:16" x14ac:dyDescent="0.3">
      <c r="B11" s="218" t="s">
        <v>4</v>
      </c>
      <c r="C11" s="219"/>
      <c r="D11" s="219"/>
      <c r="E11" s="220"/>
    </row>
    <row r="12" spans="2:16" ht="72.75" customHeight="1" thickBot="1" x14ac:dyDescent="0.35">
      <c r="B12" s="224" t="s">
        <v>285</v>
      </c>
      <c r="C12" s="225"/>
      <c r="D12" s="225"/>
      <c r="E12" s="226"/>
    </row>
    <row r="13" spans="2:16" ht="33" customHeight="1" thickBot="1" x14ac:dyDescent="0.35">
      <c r="B13" s="227" t="s">
        <v>0</v>
      </c>
      <c r="C13" s="227" t="s">
        <v>1</v>
      </c>
      <c r="D13" s="227" t="s">
        <v>19</v>
      </c>
      <c r="E13" s="227"/>
      <c r="F13" s="85">
        <v>1</v>
      </c>
      <c r="G13" s="86">
        <v>0.5</v>
      </c>
      <c r="H13" s="87">
        <v>0</v>
      </c>
      <c r="I13" s="67"/>
      <c r="L13" s="88" t="s">
        <v>135</v>
      </c>
      <c r="M13" s="89" t="s">
        <v>136</v>
      </c>
      <c r="N13" s="89" t="s">
        <v>137</v>
      </c>
      <c r="O13" s="89" t="s">
        <v>138</v>
      </c>
      <c r="P13" s="90" t="s">
        <v>139</v>
      </c>
    </row>
    <row r="14" spans="2:16" x14ac:dyDescent="0.3">
      <c r="B14" s="227"/>
      <c r="C14" s="227"/>
      <c r="D14" s="3" t="s">
        <v>107</v>
      </c>
      <c r="E14" s="3" t="s">
        <v>108</v>
      </c>
      <c r="F14" s="243" t="s">
        <v>109</v>
      </c>
      <c r="G14" s="243"/>
      <c r="H14" s="243"/>
      <c r="I14" s="67"/>
      <c r="L14" s="240" t="s">
        <v>145</v>
      </c>
      <c r="M14" s="241"/>
      <c r="N14" s="241"/>
      <c r="O14" s="241"/>
      <c r="P14" s="242"/>
    </row>
    <row r="15" spans="2:16" ht="34.5" customHeight="1" x14ac:dyDescent="0.3">
      <c r="B15" s="211" t="s">
        <v>106</v>
      </c>
      <c r="C15" s="212"/>
      <c r="D15" s="212"/>
      <c r="E15" s="213"/>
      <c r="F15" s="70" t="s">
        <v>30</v>
      </c>
      <c r="G15" s="71" t="s">
        <v>31</v>
      </c>
      <c r="H15" s="72" t="s">
        <v>32</v>
      </c>
      <c r="I15" s="77" t="s">
        <v>115</v>
      </c>
      <c r="L15" s="207" t="s">
        <v>9</v>
      </c>
      <c r="M15" s="215">
        <v>20</v>
      </c>
      <c r="N15" s="215"/>
      <c r="O15" s="91" t="str">
        <f>+B15</f>
        <v>INFORMACIÓN RELEVANTE Y DE CALIDAD</v>
      </c>
      <c r="P15" s="103">
        <f>+SUM(I16:I22)</f>
        <v>5</v>
      </c>
    </row>
    <row r="16" spans="2:16" s="8" customFormat="1" ht="74.25" customHeight="1" x14ac:dyDescent="0.3">
      <c r="B16" s="25">
        <v>4.0999999999999996</v>
      </c>
      <c r="C16" s="186" t="s">
        <v>254</v>
      </c>
      <c r="D16" s="266"/>
      <c r="E16" s="266"/>
      <c r="F16" s="216">
        <f>+I16*$F$13</f>
        <v>2.5</v>
      </c>
      <c r="G16" s="216">
        <f>+I16*$G$13</f>
        <v>1.25</v>
      </c>
      <c r="H16" s="216">
        <f>+I16*$H$13</f>
        <v>0</v>
      </c>
      <c r="I16" s="216">
        <v>2.5</v>
      </c>
      <c r="L16" s="207"/>
      <c r="M16" s="215"/>
      <c r="N16" s="215"/>
      <c r="O16" s="91" t="str">
        <f>+B25</f>
        <v>COMUNICACIÓN INTERNA</v>
      </c>
      <c r="P16" s="103">
        <f>+SUM(I26:I43)</f>
        <v>15.000299999999996</v>
      </c>
    </row>
    <row r="17" spans="2:16" s="8" customFormat="1" ht="28.8" x14ac:dyDescent="0.3">
      <c r="B17" s="20"/>
      <c r="C17" s="36" t="s">
        <v>76</v>
      </c>
      <c r="D17" s="267"/>
      <c r="E17" s="267"/>
      <c r="F17" s="216"/>
      <c r="G17" s="216"/>
      <c r="H17" s="216"/>
      <c r="I17" s="216"/>
    </row>
    <row r="18" spans="2:16" s="8" customFormat="1" ht="72" x14ac:dyDescent="0.3">
      <c r="B18" s="121" t="s">
        <v>78</v>
      </c>
      <c r="C18" s="186" t="s">
        <v>77</v>
      </c>
      <c r="D18" s="30"/>
      <c r="E18" s="30"/>
      <c r="F18" s="75">
        <f>+I18*$F$13</f>
        <v>0.5</v>
      </c>
      <c r="G18" s="75">
        <f>+I18*$G$13</f>
        <v>0.25</v>
      </c>
      <c r="H18" s="75">
        <f>+I18*$H$13</f>
        <v>0</v>
      </c>
      <c r="I18" s="75">
        <v>0.5</v>
      </c>
      <c r="J18" s="93"/>
      <c r="L18" s="208" t="s">
        <v>118</v>
      </c>
      <c r="M18" s="208"/>
      <c r="N18" s="208" t="s">
        <v>134</v>
      </c>
      <c r="O18" s="214"/>
      <c r="P18" s="214"/>
    </row>
    <row r="19" spans="2:16" s="8" customFormat="1" ht="72" x14ac:dyDescent="0.3">
      <c r="B19" s="123" t="s">
        <v>83</v>
      </c>
      <c r="C19" s="186" t="s">
        <v>79</v>
      </c>
      <c r="D19" s="30"/>
      <c r="E19" s="30"/>
      <c r="F19" s="75">
        <f>+I19*$F$13</f>
        <v>0.5</v>
      </c>
      <c r="G19" s="75">
        <f>+I19*$G$13</f>
        <v>0.25</v>
      </c>
      <c r="H19" s="75">
        <f>+I19*$H$13</f>
        <v>0</v>
      </c>
      <c r="I19" s="75">
        <v>0.5</v>
      </c>
      <c r="L19" s="208" t="s">
        <v>119</v>
      </c>
      <c r="M19" s="208"/>
      <c r="N19" s="214"/>
      <c r="O19" s="214"/>
      <c r="P19" s="214"/>
    </row>
    <row r="20" spans="2:16" s="8" customFormat="1" ht="72" x14ac:dyDescent="0.3">
      <c r="B20" s="123" t="s">
        <v>84</v>
      </c>
      <c r="C20" s="186" t="s">
        <v>80</v>
      </c>
      <c r="D20" s="30"/>
      <c r="E20" s="30"/>
      <c r="F20" s="75">
        <f>+I20*$F$13</f>
        <v>0.5</v>
      </c>
      <c r="G20" s="75">
        <f>+I20*$G$13</f>
        <v>0.25</v>
      </c>
      <c r="H20" s="75">
        <f>+I20*$H$13</f>
        <v>0</v>
      </c>
      <c r="I20" s="75">
        <v>0.5</v>
      </c>
      <c r="L20" s="79" t="s">
        <v>120</v>
      </c>
      <c r="M20" s="80" t="s">
        <v>121</v>
      </c>
      <c r="N20" s="214"/>
      <c r="O20" s="214"/>
      <c r="P20" s="214"/>
    </row>
    <row r="21" spans="2:16" s="8" customFormat="1" ht="72" x14ac:dyDescent="0.3">
      <c r="B21" s="123" t="s">
        <v>85</v>
      </c>
      <c r="C21" s="186" t="s">
        <v>81</v>
      </c>
      <c r="D21" s="30"/>
      <c r="E21" s="30"/>
      <c r="F21" s="75">
        <f>+I21*$F$13</f>
        <v>0.5</v>
      </c>
      <c r="G21" s="75">
        <f>+I21*$G$13</f>
        <v>0.25</v>
      </c>
      <c r="H21" s="75">
        <f>+I21*$H$13</f>
        <v>0</v>
      </c>
      <c r="I21" s="75">
        <v>0.5</v>
      </c>
      <c r="L21" s="81" t="s">
        <v>122</v>
      </c>
      <c r="M21" s="81" t="s">
        <v>123</v>
      </c>
      <c r="N21" s="82" t="s">
        <v>124</v>
      </c>
      <c r="O21" s="196" t="s">
        <v>125</v>
      </c>
      <c r="P21" s="196"/>
    </row>
    <row r="22" spans="2:16" s="8" customFormat="1" ht="72" x14ac:dyDescent="0.3">
      <c r="B22" s="122" t="s">
        <v>163</v>
      </c>
      <c r="C22" s="188" t="s">
        <v>82</v>
      </c>
      <c r="D22" s="29"/>
      <c r="E22" s="29"/>
      <c r="F22" s="157">
        <f>+I22*$F$13</f>
        <v>0.5</v>
      </c>
      <c r="G22" s="157">
        <f>+I22*$G$13</f>
        <v>0.25</v>
      </c>
      <c r="H22" s="157">
        <f>+I22*$H$13</f>
        <v>0</v>
      </c>
      <c r="I22" s="157">
        <v>0.5</v>
      </c>
      <c r="L22" s="81" t="s">
        <v>126</v>
      </c>
      <c r="M22" s="81" t="s">
        <v>127</v>
      </c>
      <c r="N22" s="83" t="s">
        <v>128</v>
      </c>
      <c r="O22" s="196" t="s">
        <v>129</v>
      </c>
      <c r="P22" s="196"/>
    </row>
    <row r="23" spans="2:16" s="8" customFormat="1" ht="57" customHeight="1" x14ac:dyDescent="0.3">
      <c r="B23" s="268" t="s">
        <v>306</v>
      </c>
      <c r="C23" s="269"/>
      <c r="D23" s="269"/>
      <c r="E23" s="269"/>
      <c r="F23" s="160"/>
      <c r="G23" s="160"/>
      <c r="H23" s="160"/>
      <c r="I23" s="160"/>
      <c r="L23" s="81"/>
      <c r="M23" s="81"/>
      <c r="N23" s="83"/>
      <c r="O23" s="154"/>
      <c r="P23" s="154"/>
    </row>
    <row r="24" spans="2:16" s="8" customFormat="1" x14ac:dyDescent="0.3">
      <c r="B24" s="174"/>
      <c r="C24" s="175"/>
      <c r="D24" s="173"/>
      <c r="E24" s="173"/>
      <c r="F24" s="171"/>
      <c r="G24" s="171"/>
      <c r="H24" s="171"/>
      <c r="I24" s="171"/>
      <c r="L24" s="81"/>
      <c r="M24" s="81"/>
      <c r="N24" s="83"/>
      <c r="O24" s="154"/>
      <c r="P24" s="154"/>
    </row>
    <row r="25" spans="2:16" s="8" customFormat="1" x14ac:dyDescent="0.3">
      <c r="B25" s="263" t="s">
        <v>164</v>
      </c>
      <c r="C25" s="264"/>
      <c r="D25" s="264"/>
      <c r="E25" s="265"/>
      <c r="F25" s="158"/>
      <c r="G25" s="158"/>
      <c r="H25" s="158"/>
      <c r="I25" s="158"/>
      <c r="L25" s="81" t="s">
        <v>130</v>
      </c>
      <c r="M25" s="81" t="s">
        <v>131</v>
      </c>
      <c r="N25" s="84" t="s">
        <v>132</v>
      </c>
      <c r="O25" s="196" t="s">
        <v>133</v>
      </c>
      <c r="P25" s="196"/>
    </row>
    <row r="26" spans="2:16" s="8" customFormat="1" ht="87.75" customHeight="1" x14ac:dyDescent="0.3">
      <c r="B26" s="25">
        <v>4.3</v>
      </c>
      <c r="C26" s="186" t="s">
        <v>255</v>
      </c>
      <c r="D26" s="27"/>
      <c r="E26" s="27"/>
      <c r="F26" s="216">
        <f>+I26*$F$13</f>
        <v>2.5</v>
      </c>
      <c r="G26" s="216">
        <f>+I26*$G$13</f>
        <v>1.25</v>
      </c>
      <c r="H26" s="216">
        <f>+I26*$H$13</f>
        <v>0</v>
      </c>
      <c r="I26" s="216">
        <v>2.5</v>
      </c>
    </row>
    <row r="27" spans="2:16" s="8" customFormat="1" ht="28.8" x14ac:dyDescent="0.3">
      <c r="B27" s="20"/>
      <c r="C27" s="36" t="s">
        <v>86</v>
      </c>
      <c r="D27" s="29"/>
      <c r="E27" s="29"/>
      <c r="F27" s="216"/>
      <c r="G27" s="216"/>
      <c r="H27" s="216"/>
      <c r="I27" s="216"/>
    </row>
    <row r="28" spans="2:16" s="8" customFormat="1" ht="57.6" x14ac:dyDescent="0.3">
      <c r="B28" s="26">
        <v>4.4000000000000004</v>
      </c>
      <c r="C28" s="188" t="s">
        <v>87</v>
      </c>
      <c r="D28" s="30"/>
      <c r="E28" s="30"/>
      <c r="F28" s="75">
        <f>+I28*F13</f>
        <v>5</v>
      </c>
      <c r="G28" s="75">
        <f>+I28*G13</f>
        <v>2.5</v>
      </c>
      <c r="H28" s="75">
        <f>+I28*H13</f>
        <v>0</v>
      </c>
      <c r="I28" s="75">
        <v>5</v>
      </c>
    </row>
    <row r="29" spans="2:16" s="8" customFormat="1" ht="37.5" customHeight="1" x14ac:dyDescent="0.3">
      <c r="B29" s="149" t="s">
        <v>89</v>
      </c>
      <c r="C29" s="141" t="s">
        <v>256</v>
      </c>
      <c r="D29" s="140"/>
      <c r="E29" s="140"/>
      <c r="F29" s="137">
        <f>+I29*$F$13</f>
        <v>0.2273</v>
      </c>
      <c r="G29" s="137">
        <f>+I29*$G$13</f>
        <v>0.11365</v>
      </c>
      <c r="H29" s="137">
        <f>+I29*$H$13</f>
        <v>0</v>
      </c>
      <c r="I29" s="137">
        <v>0.2273</v>
      </c>
    </row>
    <row r="30" spans="2:16" s="8" customFormat="1" ht="37.5" customHeight="1" x14ac:dyDescent="0.3">
      <c r="B30" s="59" t="s">
        <v>90</v>
      </c>
      <c r="C30" s="146" t="s">
        <v>257</v>
      </c>
      <c r="D30" s="30"/>
      <c r="E30" s="30"/>
      <c r="F30" s="75">
        <f t="shared" ref="F30:F41" si="0">+I30*$F$13</f>
        <v>0.2273</v>
      </c>
      <c r="G30" s="75">
        <f t="shared" ref="G30:G35" si="1">+I30*$G$13</f>
        <v>0.11365</v>
      </c>
      <c r="H30" s="75">
        <f>+I30*$H$13</f>
        <v>0</v>
      </c>
      <c r="I30" s="75">
        <v>0.2273</v>
      </c>
    </row>
    <row r="31" spans="2:16" s="8" customFormat="1" ht="39.75" customHeight="1" x14ac:dyDescent="0.3">
      <c r="B31" s="59" t="s">
        <v>91</v>
      </c>
      <c r="C31" s="146" t="s">
        <v>258</v>
      </c>
      <c r="D31" s="30"/>
      <c r="E31" s="30"/>
      <c r="F31" s="75">
        <f t="shared" si="0"/>
        <v>0.2273</v>
      </c>
      <c r="G31" s="75">
        <f t="shared" si="1"/>
        <v>0.11365</v>
      </c>
      <c r="H31" s="75">
        <f t="shared" ref="H31:H41" si="2">+I31*$H$13</f>
        <v>0</v>
      </c>
      <c r="I31" s="75">
        <v>0.2273</v>
      </c>
    </row>
    <row r="32" spans="2:16" s="8" customFormat="1" ht="36" customHeight="1" x14ac:dyDescent="0.3">
      <c r="B32" s="59" t="s">
        <v>92</v>
      </c>
      <c r="C32" s="146" t="s">
        <v>259</v>
      </c>
      <c r="D32" s="30"/>
      <c r="E32" s="30"/>
      <c r="F32" s="75">
        <f t="shared" si="0"/>
        <v>0.2273</v>
      </c>
      <c r="G32" s="75">
        <f t="shared" si="1"/>
        <v>0.11365</v>
      </c>
      <c r="H32" s="75">
        <f t="shared" si="2"/>
        <v>0</v>
      </c>
      <c r="I32" s="75">
        <v>0.2273</v>
      </c>
    </row>
    <row r="33" spans="2:10" s="8" customFormat="1" ht="36.75" customHeight="1" x14ac:dyDescent="0.3">
      <c r="B33" s="59" t="s">
        <v>93</v>
      </c>
      <c r="C33" s="146" t="s">
        <v>260</v>
      </c>
      <c r="D33" s="30"/>
      <c r="E33" s="30"/>
      <c r="F33" s="75">
        <f t="shared" si="0"/>
        <v>0.2273</v>
      </c>
      <c r="G33" s="75">
        <f t="shared" si="1"/>
        <v>0.11365</v>
      </c>
      <c r="H33" s="75">
        <f t="shared" si="2"/>
        <v>0</v>
      </c>
      <c r="I33" s="75">
        <v>0.2273</v>
      </c>
    </row>
    <row r="34" spans="2:10" s="8" customFormat="1" ht="21.75" customHeight="1" x14ac:dyDescent="0.3">
      <c r="B34" s="59" t="s">
        <v>94</v>
      </c>
      <c r="C34" s="146" t="s">
        <v>261</v>
      </c>
      <c r="D34" s="30"/>
      <c r="E34" s="30"/>
      <c r="F34" s="75">
        <f t="shared" si="0"/>
        <v>0.2273</v>
      </c>
      <c r="G34" s="75">
        <f t="shared" si="1"/>
        <v>0.11365</v>
      </c>
      <c r="H34" s="75">
        <f t="shared" si="2"/>
        <v>0</v>
      </c>
      <c r="I34" s="75">
        <v>0.2273</v>
      </c>
    </row>
    <row r="35" spans="2:10" s="8" customFormat="1" ht="39" customHeight="1" x14ac:dyDescent="0.3">
      <c r="B35" s="59" t="s">
        <v>95</v>
      </c>
      <c r="C35" s="146" t="s">
        <v>262</v>
      </c>
      <c r="D35" s="30"/>
      <c r="E35" s="30"/>
      <c r="F35" s="75">
        <f t="shared" si="0"/>
        <v>0.2273</v>
      </c>
      <c r="G35" s="75">
        <f t="shared" si="1"/>
        <v>0.11365</v>
      </c>
      <c r="H35" s="75">
        <f t="shared" si="2"/>
        <v>0</v>
      </c>
      <c r="I35" s="75">
        <v>0.2273</v>
      </c>
    </row>
    <row r="36" spans="2:10" s="8" customFormat="1" ht="39.75" customHeight="1" x14ac:dyDescent="0.3">
      <c r="B36" s="59" t="s">
        <v>96</v>
      </c>
      <c r="C36" s="146" t="s">
        <v>263</v>
      </c>
      <c r="D36" s="30"/>
      <c r="E36" s="30"/>
      <c r="F36" s="75">
        <f t="shared" si="0"/>
        <v>0.2273</v>
      </c>
      <c r="G36" s="75">
        <f t="shared" ref="G36:G41" si="3">+I36*$G$13</f>
        <v>0.11365</v>
      </c>
      <c r="H36" s="75">
        <f t="shared" si="2"/>
        <v>0</v>
      </c>
      <c r="I36" s="75">
        <v>0.2273</v>
      </c>
    </row>
    <row r="37" spans="2:10" s="8" customFormat="1" ht="37.5" customHeight="1" x14ac:dyDescent="0.3">
      <c r="B37" s="59" t="s">
        <v>97</v>
      </c>
      <c r="C37" s="146" t="s">
        <v>264</v>
      </c>
      <c r="D37" s="30"/>
      <c r="E37" s="30"/>
      <c r="F37" s="75">
        <f t="shared" si="0"/>
        <v>0.2273</v>
      </c>
      <c r="G37" s="75">
        <f t="shared" si="3"/>
        <v>0.11365</v>
      </c>
      <c r="H37" s="75">
        <f t="shared" si="2"/>
        <v>0</v>
      </c>
      <c r="I37" s="75">
        <v>0.2273</v>
      </c>
    </row>
    <row r="38" spans="2:10" s="8" customFormat="1" ht="38.25" customHeight="1" x14ac:dyDescent="0.3">
      <c r="B38" s="59" t="s">
        <v>98</v>
      </c>
      <c r="C38" s="146" t="s">
        <v>265</v>
      </c>
      <c r="D38" s="30"/>
      <c r="E38" s="30"/>
      <c r="F38" s="75">
        <f t="shared" si="0"/>
        <v>0.2273</v>
      </c>
      <c r="G38" s="75">
        <f t="shared" si="3"/>
        <v>0.11365</v>
      </c>
      <c r="H38" s="75">
        <f t="shared" si="2"/>
        <v>0</v>
      </c>
      <c r="I38" s="75">
        <v>0.2273</v>
      </c>
    </row>
    <row r="39" spans="2:10" s="8" customFormat="1" ht="68.25" customHeight="1" x14ac:dyDescent="0.3">
      <c r="B39" s="59" t="s">
        <v>99</v>
      </c>
      <c r="C39" s="146" t="s">
        <v>266</v>
      </c>
      <c r="D39" s="30"/>
      <c r="E39" s="30"/>
      <c r="F39" s="75">
        <f t="shared" si="0"/>
        <v>0.2273</v>
      </c>
      <c r="G39" s="75">
        <f t="shared" si="3"/>
        <v>0.11365</v>
      </c>
      <c r="H39" s="75">
        <f t="shared" si="2"/>
        <v>0</v>
      </c>
      <c r="I39" s="75">
        <v>0.2273</v>
      </c>
    </row>
    <row r="40" spans="2:10" s="8" customFormat="1" ht="57.6" x14ac:dyDescent="0.3">
      <c r="B40" s="149" t="s">
        <v>268</v>
      </c>
      <c r="C40" s="186" t="s">
        <v>267</v>
      </c>
      <c r="D40" s="27"/>
      <c r="E40" s="27"/>
      <c r="F40" s="148">
        <f t="shared" si="0"/>
        <v>1.25</v>
      </c>
      <c r="G40" s="148">
        <f t="shared" si="3"/>
        <v>0.625</v>
      </c>
      <c r="H40" s="148">
        <f t="shared" si="2"/>
        <v>0</v>
      </c>
      <c r="I40" s="148">
        <v>1.25</v>
      </c>
      <c r="J40" s="93"/>
    </row>
    <row r="41" spans="2:10" s="8" customFormat="1" ht="43.2" x14ac:dyDescent="0.3">
      <c r="B41" s="150" t="s">
        <v>269</v>
      </c>
      <c r="C41" s="183" t="s">
        <v>270</v>
      </c>
      <c r="D41" s="28"/>
      <c r="E41" s="28"/>
      <c r="F41" s="216">
        <f t="shared" si="0"/>
        <v>1.25</v>
      </c>
      <c r="G41" s="216">
        <f t="shared" si="3"/>
        <v>0.625</v>
      </c>
      <c r="H41" s="216">
        <f t="shared" si="2"/>
        <v>0</v>
      </c>
      <c r="I41" s="216">
        <v>1.25</v>
      </c>
    </row>
    <row r="42" spans="2:10" s="8" customFormat="1" ht="43.2" x14ac:dyDescent="0.3">
      <c r="B42" s="20"/>
      <c r="C42" s="36" t="s">
        <v>168</v>
      </c>
      <c r="D42" s="29"/>
      <c r="E42" s="29"/>
      <c r="F42" s="216"/>
      <c r="G42" s="216"/>
      <c r="H42" s="216"/>
      <c r="I42" s="216"/>
    </row>
    <row r="43" spans="2:10" s="38" customFormat="1" ht="72" x14ac:dyDescent="0.3">
      <c r="B43" s="124">
        <v>4.7</v>
      </c>
      <c r="C43" s="41" t="s">
        <v>88</v>
      </c>
      <c r="D43" s="37"/>
      <c r="E43" s="37"/>
      <c r="F43" s="75">
        <f>+I43*$F$13</f>
        <v>2.5</v>
      </c>
      <c r="G43" s="75">
        <f t="shared" ref="G43" si="4">+I43*$G$13</f>
        <v>1.25</v>
      </c>
      <c r="H43" s="75">
        <f t="shared" ref="H43" si="5">+I43*$H$13</f>
        <v>0</v>
      </c>
      <c r="I43" s="75">
        <v>2.5</v>
      </c>
    </row>
    <row r="44" spans="2:10" s="8" customFormat="1" x14ac:dyDescent="0.3">
      <c r="B44" s="12"/>
      <c r="C44" s="9"/>
      <c r="D44" s="4"/>
      <c r="E44" s="4"/>
      <c r="F44" s="96"/>
      <c r="G44" s="95"/>
      <c r="H44" s="95"/>
      <c r="I44" s="95"/>
    </row>
    <row r="45" spans="2:10" ht="15" hidden="1" customHeight="1" x14ac:dyDescent="0.3">
      <c r="B45" s="244" t="s">
        <v>26</v>
      </c>
      <c r="C45" s="245"/>
      <c r="D45" s="245"/>
      <c r="E45" s="246"/>
      <c r="F45" s="96"/>
      <c r="G45" s="95"/>
      <c r="H45" s="95"/>
      <c r="I45" s="95"/>
    </row>
    <row r="46" spans="2:10" hidden="1" x14ac:dyDescent="0.3">
      <c r="B46" s="247"/>
      <c r="C46" s="248"/>
      <c r="D46" s="248"/>
      <c r="E46" s="249"/>
    </row>
    <row r="47" spans="2:10" hidden="1" x14ac:dyDescent="0.3">
      <c r="B47" s="43"/>
      <c r="C47" s="44"/>
      <c r="D47" s="44"/>
      <c r="E47" s="45"/>
    </row>
    <row r="48" spans="2:10" hidden="1" x14ac:dyDescent="0.3">
      <c r="B48" s="46"/>
      <c r="C48" s="44"/>
      <c r="D48" s="44"/>
      <c r="E48" s="45"/>
    </row>
    <row r="49" spans="2:5" hidden="1" x14ac:dyDescent="0.3">
      <c r="B49" s="46"/>
      <c r="C49" s="44"/>
      <c r="D49" s="44"/>
      <c r="E49" s="45"/>
    </row>
    <row r="50" spans="2:5" hidden="1" x14ac:dyDescent="0.3">
      <c r="B50" s="46"/>
      <c r="C50" s="44"/>
      <c r="D50" s="44"/>
      <c r="E50" s="45"/>
    </row>
    <row r="51" spans="2:5" hidden="1" x14ac:dyDescent="0.3">
      <c r="B51" s="47"/>
      <c r="C51" s="48"/>
      <c r="D51" s="48"/>
      <c r="E51" s="49"/>
    </row>
    <row r="52" spans="2:5" hidden="1" x14ac:dyDescent="0.3">
      <c r="B52" s="50"/>
      <c r="C52" s="50"/>
      <c r="D52" s="50"/>
      <c r="E52" s="50"/>
    </row>
    <row r="53" spans="2:5" hidden="1" x14ac:dyDescent="0.3">
      <c r="B53" s="244" t="s">
        <v>27</v>
      </c>
      <c r="C53" s="245"/>
      <c r="D53" s="245"/>
      <c r="E53" s="246"/>
    </row>
    <row r="54" spans="2:5" hidden="1" x14ac:dyDescent="0.3">
      <c r="B54" s="247"/>
      <c r="C54" s="248"/>
      <c r="D54" s="248"/>
      <c r="E54" s="249"/>
    </row>
    <row r="55" spans="2:5" hidden="1" x14ac:dyDescent="0.3">
      <c r="B55" s="43"/>
      <c r="C55" s="44"/>
      <c r="D55" s="44"/>
      <c r="E55" s="45"/>
    </row>
    <row r="56" spans="2:5" hidden="1" x14ac:dyDescent="0.3">
      <c r="B56" s="46"/>
      <c r="C56" s="44"/>
      <c r="D56" s="44"/>
      <c r="E56" s="45"/>
    </row>
    <row r="57" spans="2:5" hidden="1" x14ac:dyDescent="0.3">
      <c r="B57" s="46"/>
      <c r="C57" s="44"/>
      <c r="D57" s="44"/>
      <c r="E57" s="45"/>
    </row>
    <row r="58" spans="2:5" hidden="1" x14ac:dyDescent="0.3">
      <c r="B58" s="46"/>
      <c r="C58" s="44"/>
      <c r="D58" s="44"/>
      <c r="E58" s="45"/>
    </row>
    <row r="59" spans="2:5" hidden="1" x14ac:dyDescent="0.3">
      <c r="B59" s="46"/>
      <c r="C59" s="44"/>
      <c r="D59" s="44"/>
      <c r="E59" s="45"/>
    </row>
    <row r="60" spans="2:5" ht="42" customHeight="1" x14ac:dyDescent="0.3">
      <c r="B60" s="262"/>
      <c r="C60" s="262"/>
      <c r="D60" s="262"/>
      <c r="E60" s="262"/>
    </row>
  </sheetData>
  <mergeCells count="38">
    <mergeCell ref="B60:E60"/>
    <mergeCell ref="B53:E53"/>
    <mergeCell ref="B54:E54"/>
    <mergeCell ref="B11:E11"/>
    <mergeCell ref="B12:E12"/>
    <mergeCell ref="B13:B14"/>
    <mergeCell ref="C13:C14"/>
    <mergeCell ref="D13:E13"/>
    <mergeCell ref="B15:E15"/>
    <mergeCell ref="B25:E25"/>
    <mergeCell ref="B45:E45"/>
    <mergeCell ref="B46:E46"/>
    <mergeCell ref="D16:D17"/>
    <mergeCell ref="E16:E17"/>
    <mergeCell ref="B23:E23"/>
    <mergeCell ref="I26:I27"/>
    <mergeCell ref="I41:I42"/>
    <mergeCell ref="H26:H27"/>
    <mergeCell ref="F26:F27"/>
    <mergeCell ref="G26:G27"/>
    <mergeCell ref="F41:F42"/>
    <mergeCell ref="G41:G42"/>
    <mergeCell ref="H41:H42"/>
    <mergeCell ref="O25:P25"/>
    <mergeCell ref="L14:P14"/>
    <mergeCell ref="L15:L16"/>
    <mergeCell ref="M15:M16"/>
    <mergeCell ref="N15:N16"/>
    <mergeCell ref="L18:M18"/>
    <mergeCell ref="N18:P20"/>
    <mergeCell ref="L19:M19"/>
    <mergeCell ref="F14:H14"/>
    <mergeCell ref="F16:F17"/>
    <mergeCell ref="I16:I17"/>
    <mergeCell ref="O21:P21"/>
    <mergeCell ref="O22:P22"/>
    <mergeCell ref="G16:G17"/>
    <mergeCell ref="H16:H17"/>
  </mergeCells>
  <printOptions horizontalCentered="1"/>
  <pageMargins left="0.70866141732283472" right="0.9055118110236221" top="0.39370078740157483" bottom="0.74803149606299213" header="0.31496062992125984" footer="0.51181102362204722"/>
  <pageSetup scale="73" orientation="portrait" r:id="rId1"/>
  <headerFooter>
    <oddFooter>&amp;R&amp;"Calibri,Normal"&amp;10
&amp;P de &amp;N</oddFooter>
  </headerFooter>
  <rowBreaks count="1" manualBreakCount="1">
    <brk id="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1"/>
  <sheetViews>
    <sheetView showGridLines="0" zoomScale="120" zoomScaleNormal="120" zoomScaleSheetLayoutView="75" workbookViewId="0">
      <selection activeCell="C17" sqref="C17"/>
    </sheetView>
  </sheetViews>
  <sheetFormatPr baseColWidth="10" defaultColWidth="11" defaultRowHeight="14.4" x14ac:dyDescent="0.3"/>
  <cols>
    <col min="1" max="1" width="3.59765625" style="2" customWidth="1"/>
    <col min="2" max="2" width="9.69921875" style="2" customWidth="1"/>
    <col min="3" max="3" width="75.19921875" style="2" customWidth="1"/>
    <col min="4" max="5" width="7" style="2" customWidth="1"/>
    <col min="6" max="8" width="0" style="2" hidden="1" customWidth="1"/>
    <col min="9" max="9" width="13.19921875" style="2" hidden="1" customWidth="1"/>
    <col min="10" max="11" width="0" style="2" hidden="1" customWidth="1"/>
    <col min="12" max="12" width="16" style="2" hidden="1" customWidth="1"/>
    <col min="13" max="13" width="16.09765625" style="2" hidden="1" customWidth="1"/>
    <col min="14" max="14" width="14.3984375" style="2" hidden="1" customWidth="1"/>
    <col min="15" max="15" width="19.09765625" style="2" hidden="1" customWidth="1"/>
    <col min="16" max="16" width="15.59765625" style="2" hidden="1" customWidth="1"/>
    <col min="17" max="22" width="0" style="2" hidden="1" customWidth="1"/>
    <col min="23" max="23" width="15.59765625" style="2" hidden="1" customWidth="1"/>
    <col min="24" max="25" width="0" style="2" hidden="1" customWidth="1"/>
    <col min="26" max="16384" width="11" style="2"/>
  </cols>
  <sheetData>
    <row r="1" spans="2:23" customFormat="1" ht="13.8" x14ac:dyDescent="0.25">
      <c r="B1" s="1"/>
    </row>
    <row r="2" spans="2:23" customFormat="1" ht="13.8" x14ac:dyDescent="0.25">
      <c r="B2" s="1"/>
    </row>
    <row r="3" spans="2:23" customFormat="1" x14ac:dyDescent="0.3">
      <c r="B3" s="1"/>
      <c r="D3" s="2"/>
    </row>
    <row r="4" spans="2:23" customFormat="1" x14ac:dyDescent="0.3">
      <c r="B4" s="1"/>
      <c r="D4" s="2"/>
    </row>
    <row r="5" spans="2:23" customFormat="1" x14ac:dyDescent="0.3">
      <c r="B5" s="1"/>
      <c r="D5" s="2"/>
    </row>
    <row r="6" spans="2:23" customFormat="1" x14ac:dyDescent="0.3">
      <c r="B6" s="1"/>
      <c r="D6" s="2"/>
    </row>
    <row r="7" spans="2:23" customFormat="1" x14ac:dyDescent="0.3">
      <c r="B7" s="5" t="s">
        <v>16</v>
      </c>
      <c r="C7" s="2"/>
    </row>
    <row r="8" spans="2:23" customFormat="1" x14ac:dyDescent="0.3">
      <c r="B8" s="5" t="s">
        <v>15</v>
      </c>
      <c r="C8" s="2"/>
    </row>
    <row r="9" spans="2:23" customFormat="1" x14ac:dyDescent="0.3">
      <c r="B9" s="5" t="s">
        <v>14</v>
      </c>
      <c r="C9" s="2"/>
    </row>
    <row r="10" spans="2:23" customFormat="1" x14ac:dyDescent="0.3">
      <c r="B10" s="6" t="s">
        <v>13</v>
      </c>
      <c r="C10" s="2"/>
    </row>
    <row r="11" spans="2:23" customFormat="1" ht="13.8" x14ac:dyDescent="0.25">
      <c r="B11" s="1"/>
    </row>
    <row r="12" spans="2:23" x14ac:dyDescent="0.3">
      <c r="B12" s="218" t="s">
        <v>5</v>
      </c>
      <c r="C12" s="219"/>
      <c r="D12" s="219"/>
      <c r="E12" s="220"/>
    </row>
    <row r="13" spans="2:23" ht="110.25" customHeight="1" thickBot="1" x14ac:dyDescent="0.35">
      <c r="B13" s="277" t="s">
        <v>284</v>
      </c>
      <c r="C13" s="278"/>
      <c r="D13" s="278"/>
      <c r="E13" s="279"/>
    </row>
    <row r="14" spans="2:23" ht="35.25" customHeight="1" thickBot="1" x14ac:dyDescent="0.35">
      <c r="B14" s="227" t="s">
        <v>0</v>
      </c>
      <c r="C14" s="227" t="s">
        <v>1</v>
      </c>
      <c r="D14" s="280" t="s">
        <v>19</v>
      </c>
      <c r="E14" s="281"/>
      <c r="F14" s="85">
        <v>1</v>
      </c>
      <c r="G14" s="86">
        <v>0.5</v>
      </c>
      <c r="H14" s="87">
        <v>0</v>
      </c>
      <c r="I14" s="67"/>
      <c r="L14" s="88" t="s">
        <v>135</v>
      </c>
      <c r="M14" s="89" t="s">
        <v>136</v>
      </c>
      <c r="N14" s="89" t="s">
        <v>137</v>
      </c>
      <c r="O14" s="89" t="s">
        <v>138</v>
      </c>
      <c r="P14" s="90" t="s">
        <v>139</v>
      </c>
      <c r="S14" s="208" t="s">
        <v>118</v>
      </c>
      <c r="T14" s="208"/>
      <c r="U14" s="208" t="s">
        <v>134</v>
      </c>
      <c r="V14" s="214"/>
      <c r="W14" s="214"/>
    </row>
    <row r="15" spans="2:23" ht="15" customHeight="1" x14ac:dyDescent="0.3">
      <c r="B15" s="227"/>
      <c r="C15" s="227"/>
      <c r="D15" s="3" t="s">
        <v>107</v>
      </c>
      <c r="E15" s="3" t="s">
        <v>108</v>
      </c>
      <c r="F15" s="243" t="s">
        <v>109</v>
      </c>
      <c r="G15" s="243"/>
      <c r="H15" s="243"/>
      <c r="I15" s="67"/>
      <c r="L15" s="240" t="s">
        <v>148</v>
      </c>
      <c r="M15" s="241"/>
      <c r="N15" s="241"/>
      <c r="O15" s="241"/>
      <c r="P15" s="242"/>
      <c r="S15" s="208" t="s">
        <v>119</v>
      </c>
      <c r="T15" s="208"/>
      <c r="U15" s="214"/>
      <c r="V15" s="214"/>
      <c r="W15" s="214"/>
    </row>
    <row r="16" spans="2:23" ht="30.75" customHeight="1" x14ac:dyDescent="0.3">
      <c r="B16" s="211" t="s">
        <v>317</v>
      </c>
      <c r="C16" s="212"/>
      <c r="D16" s="212"/>
      <c r="E16" s="213"/>
      <c r="F16" s="70" t="s">
        <v>30</v>
      </c>
      <c r="G16" s="71" t="s">
        <v>31</v>
      </c>
      <c r="H16" s="72" t="s">
        <v>32</v>
      </c>
      <c r="I16" s="77" t="s">
        <v>115</v>
      </c>
      <c r="L16" s="207" t="s">
        <v>10</v>
      </c>
      <c r="M16" s="215">
        <v>20</v>
      </c>
      <c r="N16" s="215"/>
      <c r="O16" s="270" t="str">
        <f>+B16</f>
        <v xml:space="preserve"> REALIZAR ACTIVIDADES DE SUPERVISIÓN (EVALUACIONES Y AUTOEVALUACIONES)</v>
      </c>
      <c r="P16" s="272">
        <f>+SUM(I17:I24)</f>
        <v>20.009999999999991</v>
      </c>
      <c r="S16" s="79" t="s">
        <v>120</v>
      </c>
      <c r="T16" s="80" t="s">
        <v>121</v>
      </c>
      <c r="U16" s="214"/>
      <c r="V16" s="214"/>
      <c r="W16" s="214"/>
    </row>
    <row r="17" spans="2:23" s="8" customFormat="1" ht="159" customHeight="1" x14ac:dyDescent="0.3">
      <c r="B17" s="149" t="s">
        <v>100</v>
      </c>
      <c r="C17" s="186" t="s">
        <v>271</v>
      </c>
      <c r="D17" s="60"/>
      <c r="E17" s="60"/>
      <c r="F17" s="75">
        <f>+I17*$F$14</f>
        <v>2.2233333333333301</v>
      </c>
      <c r="G17" s="75">
        <f>+I17*$G$14</f>
        <v>1.111666666666665</v>
      </c>
      <c r="H17" s="75">
        <f>+I17*$H$14</f>
        <v>0</v>
      </c>
      <c r="I17" s="75">
        <v>2.2233333333333301</v>
      </c>
      <c r="J17" s="93"/>
      <c r="L17" s="207"/>
      <c r="M17" s="215"/>
      <c r="N17" s="215"/>
      <c r="O17" s="271"/>
      <c r="P17" s="273"/>
      <c r="S17" s="81" t="s">
        <v>122</v>
      </c>
      <c r="T17" s="81" t="s">
        <v>123</v>
      </c>
      <c r="U17" s="82" t="s">
        <v>124</v>
      </c>
      <c r="V17" s="196" t="s">
        <v>125</v>
      </c>
      <c r="W17" s="196"/>
    </row>
    <row r="18" spans="2:23" s="8" customFormat="1" ht="72" x14ac:dyDescent="0.3">
      <c r="B18" s="151" t="s">
        <v>101</v>
      </c>
      <c r="C18" s="189" t="s">
        <v>303</v>
      </c>
      <c r="D18" s="60"/>
      <c r="E18" s="60"/>
      <c r="F18" s="75">
        <f>+I18*$F$14</f>
        <v>2.2233333333333301</v>
      </c>
      <c r="G18" s="75">
        <f>+I18*$G$14</f>
        <v>1.111666666666665</v>
      </c>
      <c r="H18" s="75">
        <f>+I18*$H$14</f>
        <v>0</v>
      </c>
      <c r="I18" s="75">
        <v>2.2233333333333301</v>
      </c>
      <c r="S18" s="81" t="s">
        <v>126</v>
      </c>
      <c r="T18" s="81" t="s">
        <v>127</v>
      </c>
      <c r="U18" s="83" t="s">
        <v>128</v>
      </c>
      <c r="V18" s="196" t="s">
        <v>129</v>
      </c>
      <c r="W18" s="196"/>
    </row>
    <row r="19" spans="2:23" s="8" customFormat="1" ht="72" x14ac:dyDescent="0.3">
      <c r="B19" s="152" t="s">
        <v>272</v>
      </c>
      <c r="C19" s="190" t="s">
        <v>273</v>
      </c>
      <c r="D19" s="60"/>
      <c r="E19" s="60"/>
      <c r="F19" s="75">
        <f>+I19*$F$14</f>
        <v>2.2233333333333301</v>
      </c>
      <c r="G19" s="75">
        <f>+I19*$G$14</f>
        <v>1.111666666666665</v>
      </c>
      <c r="H19" s="75">
        <f>+I19*$H$14</f>
        <v>0</v>
      </c>
      <c r="I19" s="75">
        <v>2.2233333333333301</v>
      </c>
      <c r="S19" s="81" t="s">
        <v>130</v>
      </c>
      <c r="T19" s="81" t="s">
        <v>131</v>
      </c>
      <c r="U19" s="84" t="s">
        <v>132</v>
      </c>
      <c r="V19" s="196" t="s">
        <v>133</v>
      </c>
      <c r="W19" s="196"/>
    </row>
    <row r="20" spans="2:23" s="8" customFormat="1" ht="57.6" x14ac:dyDescent="0.3">
      <c r="B20" s="25">
        <v>5.2</v>
      </c>
      <c r="C20" s="186" t="s">
        <v>274</v>
      </c>
      <c r="D20" s="31"/>
      <c r="E20" s="31"/>
      <c r="F20" s="216">
        <f>+I20*$F$14</f>
        <v>6.67</v>
      </c>
      <c r="G20" s="216">
        <f>+I20*$G$14</f>
        <v>3.335</v>
      </c>
      <c r="H20" s="216">
        <f>+I20*$H$14</f>
        <v>0</v>
      </c>
      <c r="I20" s="216">
        <v>6.67</v>
      </c>
    </row>
    <row r="21" spans="2:23" s="8" customFormat="1" ht="43.2" x14ac:dyDescent="0.3">
      <c r="B21" s="20"/>
      <c r="C21" s="36" t="s">
        <v>146</v>
      </c>
      <c r="D21" s="32"/>
      <c r="E21" s="32"/>
      <c r="F21" s="216"/>
      <c r="G21" s="216"/>
      <c r="H21" s="216"/>
      <c r="I21" s="216"/>
    </row>
    <row r="22" spans="2:23" s="8" customFormat="1" ht="57.6" x14ac:dyDescent="0.3">
      <c r="B22" s="149" t="s">
        <v>275</v>
      </c>
      <c r="C22" s="186" t="s">
        <v>291</v>
      </c>
      <c r="D22" s="60"/>
      <c r="E22" s="60"/>
      <c r="F22" s="148">
        <f>+I22*$F$14</f>
        <v>3.335</v>
      </c>
      <c r="G22" s="148">
        <f>+I22*$G$14</f>
        <v>1.6675</v>
      </c>
      <c r="H22" s="148">
        <f>+I22*$H$14</f>
        <v>0</v>
      </c>
      <c r="I22" s="148">
        <v>3.335</v>
      </c>
    </row>
    <row r="23" spans="2:23" s="8" customFormat="1" ht="57.6" x14ac:dyDescent="0.3">
      <c r="B23" s="151" t="s">
        <v>276</v>
      </c>
      <c r="C23" s="186" t="s">
        <v>277</v>
      </c>
      <c r="D23" s="60"/>
      <c r="E23" s="60"/>
      <c r="F23" s="148">
        <f>+I23*$F$14</f>
        <v>3.335</v>
      </c>
      <c r="G23" s="148">
        <f>+I23*$G$14</f>
        <v>1.6675</v>
      </c>
      <c r="H23" s="148">
        <f>+I23*$H$14</f>
        <v>0</v>
      </c>
      <c r="I23" s="148">
        <v>3.335</v>
      </c>
    </row>
    <row r="24" spans="2:23" s="8" customFormat="1" ht="51.75" customHeight="1" x14ac:dyDescent="0.3">
      <c r="B24" s="33"/>
      <c r="C24" s="36" t="s">
        <v>147</v>
      </c>
      <c r="D24" s="32"/>
      <c r="E24" s="32"/>
      <c r="F24" s="147"/>
      <c r="G24" s="147"/>
      <c r="H24" s="147"/>
      <c r="I24" s="147"/>
    </row>
    <row r="25" spans="2:23" s="8" customFormat="1" x14ac:dyDescent="0.3">
      <c r="B25" s="11"/>
      <c r="C25" s="135"/>
      <c r="D25" s="10"/>
      <c r="E25" s="10"/>
      <c r="F25" s="133"/>
      <c r="G25" s="133"/>
      <c r="H25" s="133"/>
      <c r="I25" s="133"/>
    </row>
    <row r="26" spans="2:23" s="8" customFormat="1" ht="36.75" customHeight="1" x14ac:dyDescent="0.3">
      <c r="B26" s="282" t="s">
        <v>305</v>
      </c>
      <c r="C26" s="283"/>
      <c r="D26" s="283"/>
      <c r="E26" s="283"/>
    </row>
    <row r="27" spans="2:23" hidden="1" x14ac:dyDescent="0.3">
      <c r="B27" s="274" t="s">
        <v>28</v>
      </c>
      <c r="C27" s="275"/>
      <c r="D27" s="275"/>
      <c r="E27" s="276"/>
    </row>
    <row r="28" spans="2:23" hidden="1" x14ac:dyDescent="0.3">
      <c r="B28" s="247"/>
      <c r="C28" s="248"/>
      <c r="D28" s="248"/>
      <c r="E28" s="249"/>
    </row>
    <row r="29" spans="2:23" hidden="1" x14ac:dyDescent="0.3">
      <c r="B29" s="43"/>
      <c r="C29" s="44"/>
      <c r="D29" s="44"/>
      <c r="E29" s="45"/>
    </row>
    <row r="30" spans="2:23" hidden="1" x14ac:dyDescent="0.3">
      <c r="B30" s="46"/>
      <c r="C30" s="44"/>
      <c r="D30" s="44"/>
      <c r="E30" s="45"/>
    </row>
    <row r="31" spans="2:23" hidden="1" x14ac:dyDescent="0.3">
      <c r="B31" s="46"/>
      <c r="C31" s="44"/>
      <c r="D31" s="44"/>
      <c r="E31" s="45"/>
    </row>
    <row r="32" spans="2:23" hidden="1" x14ac:dyDescent="0.3">
      <c r="B32" s="46"/>
      <c r="C32" s="44"/>
      <c r="D32" s="44"/>
      <c r="E32" s="45"/>
    </row>
    <row r="33" spans="2:5" hidden="1" x14ac:dyDescent="0.3">
      <c r="B33" s="47"/>
      <c r="C33" s="48"/>
      <c r="D33" s="48"/>
      <c r="E33" s="49"/>
    </row>
    <row r="34" spans="2:5" hidden="1" x14ac:dyDescent="0.3">
      <c r="B34" s="50"/>
      <c r="C34" s="50"/>
      <c r="D34" s="50"/>
      <c r="E34" s="50"/>
    </row>
    <row r="35" spans="2:5" hidden="1" x14ac:dyDescent="0.3">
      <c r="B35" s="244" t="s">
        <v>29</v>
      </c>
      <c r="C35" s="245"/>
      <c r="D35" s="245"/>
      <c r="E35" s="246"/>
    </row>
    <row r="36" spans="2:5" hidden="1" x14ac:dyDescent="0.3">
      <c r="B36" s="51"/>
      <c r="C36" s="52"/>
      <c r="D36" s="52"/>
      <c r="E36" s="53"/>
    </row>
    <row r="37" spans="2:5" hidden="1" x14ac:dyDescent="0.3">
      <c r="B37" s="43"/>
      <c r="C37" s="44"/>
      <c r="D37" s="44"/>
      <c r="E37" s="45"/>
    </row>
    <row r="38" spans="2:5" hidden="1" x14ac:dyDescent="0.3">
      <c r="B38" s="46"/>
      <c r="C38" s="44"/>
      <c r="D38" s="44"/>
      <c r="E38" s="45"/>
    </row>
    <row r="39" spans="2:5" hidden="1" x14ac:dyDescent="0.3">
      <c r="B39" s="46"/>
      <c r="C39" s="44"/>
      <c r="D39" s="44"/>
      <c r="E39" s="45"/>
    </row>
    <row r="40" spans="2:5" hidden="1" x14ac:dyDescent="0.3">
      <c r="B40" s="46"/>
      <c r="C40" s="44"/>
      <c r="D40" s="44"/>
      <c r="E40" s="45"/>
    </row>
    <row r="41" spans="2:5" hidden="1" x14ac:dyDescent="0.3">
      <c r="B41" s="47"/>
      <c r="C41" s="48"/>
      <c r="D41" s="48"/>
      <c r="E41" s="49"/>
    </row>
  </sheetData>
  <mergeCells count="27">
    <mergeCell ref="B27:E27"/>
    <mergeCell ref="B28:E28"/>
    <mergeCell ref="B35:E35"/>
    <mergeCell ref="B12:E12"/>
    <mergeCell ref="B13:E13"/>
    <mergeCell ref="B14:B15"/>
    <mergeCell ref="C14:C15"/>
    <mergeCell ref="D14:E14"/>
    <mergeCell ref="B16:E16"/>
    <mergeCell ref="B26:E26"/>
    <mergeCell ref="F15:H15"/>
    <mergeCell ref="I20:I21"/>
    <mergeCell ref="F20:F21"/>
    <mergeCell ref="G20:G21"/>
    <mergeCell ref="H20:H21"/>
    <mergeCell ref="L15:P15"/>
    <mergeCell ref="L16:L17"/>
    <mergeCell ref="M16:M17"/>
    <mergeCell ref="N16:N17"/>
    <mergeCell ref="O16:O17"/>
    <mergeCell ref="P16:P17"/>
    <mergeCell ref="V19:W19"/>
    <mergeCell ref="S14:T14"/>
    <mergeCell ref="U14:W16"/>
    <mergeCell ref="S15:T15"/>
    <mergeCell ref="V17:W17"/>
    <mergeCell ref="V18:W18"/>
  </mergeCells>
  <printOptions horizontalCentered="1"/>
  <pageMargins left="0.70866141732283472" right="0.9055118110236221" top="0.39370078740157483" bottom="0.74803149606299213" header="0.31496062992125984" footer="0.70866141732283472"/>
  <pageSetup scale="67" orientation="portrait" r:id="rId1"/>
  <headerFooter>
    <oddFooter>&amp;R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26:C87"/>
  <sheetViews>
    <sheetView view="pageBreakPreview" topLeftCell="A28" zoomScale="60" zoomScaleNormal="120" workbookViewId="0">
      <selection activeCell="C10" sqref="C10"/>
    </sheetView>
  </sheetViews>
  <sheetFormatPr baseColWidth="10" defaultRowHeight="13.8" x14ac:dyDescent="0.25"/>
  <cols>
    <col min="1" max="1" width="4.3984375" customWidth="1"/>
    <col min="2" max="2" width="61.5" customWidth="1"/>
    <col min="3" max="3" width="76" customWidth="1"/>
  </cols>
  <sheetData>
    <row r="26" spans="2:3" ht="14.4" thickBot="1" x14ac:dyDescent="0.3"/>
    <row r="27" spans="2:3" ht="14.4" thickBot="1" x14ac:dyDescent="0.3">
      <c r="B27" s="128" t="s">
        <v>6</v>
      </c>
      <c r="C27" s="129" t="s">
        <v>11</v>
      </c>
    </row>
    <row r="28" spans="2:3" ht="6.9" customHeight="1" thickBot="1" x14ac:dyDescent="0.3"/>
    <row r="29" spans="2:3" ht="14.4" thickBot="1" x14ac:dyDescent="0.3">
      <c r="B29" s="286" t="s">
        <v>7</v>
      </c>
      <c r="C29" s="287"/>
    </row>
    <row r="30" spans="2:3" x14ac:dyDescent="0.25">
      <c r="B30" s="292" t="s">
        <v>319</v>
      </c>
      <c r="C30" s="130" t="s">
        <v>169</v>
      </c>
    </row>
    <row r="31" spans="2:3" x14ac:dyDescent="0.25">
      <c r="B31" s="293"/>
      <c r="C31" s="131" t="s">
        <v>170</v>
      </c>
    </row>
    <row r="32" spans="2:3" x14ac:dyDescent="0.25">
      <c r="B32" s="293"/>
      <c r="C32" s="131" t="s">
        <v>171</v>
      </c>
    </row>
    <row r="33" spans="2:3" x14ac:dyDescent="0.25">
      <c r="B33" s="293"/>
      <c r="C33" s="131" t="s">
        <v>172</v>
      </c>
    </row>
    <row r="34" spans="2:3" ht="28.2" thickBot="1" x14ac:dyDescent="0.3">
      <c r="B34" s="294"/>
      <c r="C34" s="132" t="s">
        <v>173</v>
      </c>
    </row>
    <row r="35" spans="2:3" x14ac:dyDescent="0.25">
      <c r="B35" s="292" t="s">
        <v>320</v>
      </c>
      <c r="C35" s="130" t="s">
        <v>174</v>
      </c>
    </row>
    <row r="36" spans="2:3" x14ac:dyDescent="0.25">
      <c r="B36" s="293"/>
      <c r="C36" s="131" t="s">
        <v>175</v>
      </c>
    </row>
    <row r="37" spans="2:3" ht="14.4" thickBot="1" x14ac:dyDescent="0.3">
      <c r="B37" s="294"/>
      <c r="C37" s="132" t="s">
        <v>176</v>
      </c>
    </row>
    <row r="38" spans="2:3" ht="14.25" customHeight="1" x14ac:dyDescent="0.25">
      <c r="B38" s="292" t="s">
        <v>321</v>
      </c>
      <c r="C38" s="130" t="s">
        <v>177</v>
      </c>
    </row>
    <row r="39" spans="2:3" x14ac:dyDescent="0.25">
      <c r="B39" s="293"/>
      <c r="C39" s="131" t="s">
        <v>178</v>
      </c>
    </row>
    <row r="40" spans="2:3" ht="14.4" thickBot="1" x14ac:dyDescent="0.3">
      <c r="B40" s="294"/>
      <c r="C40" s="132" t="s">
        <v>179</v>
      </c>
    </row>
    <row r="41" spans="2:3" ht="14.25" customHeight="1" x14ac:dyDescent="0.25">
      <c r="B41" s="292" t="s">
        <v>322</v>
      </c>
      <c r="C41" s="130" t="s">
        <v>180</v>
      </c>
    </row>
    <row r="42" spans="2:3" x14ac:dyDescent="0.25">
      <c r="B42" s="293"/>
      <c r="C42" s="131" t="s">
        <v>181</v>
      </c>
    </row>
    <row r="43" spans="2:3" ht="14.4" thickBot="1" x14ac:dyDescent="0.3">
      <c r="B43" s="294"/>
      <c r="C43" s="132" t="s">
        <v>182</v>
      </c>
    </row>
    <row r="44" spans="2:3" ht="27.6" x14ac:dyDescent="0.25">
      <c r="B44" s="289" t="s">
        <v>183</v>
      </c>
      <c r="C44" s="130" t="s">
        <v>184</v>
      </c>
    </row>
    <row r="45" spans="2:3" ht="14.4" thickBot="1" x14ac:dyDescent="0.3">
      <c r="B45" s="291"/>
      <c r="C45" s="132" t="s">
        <v>185</v>
      </c>
    </row>
    <row r="46" spans="2:3" ht="6.9" customHeight="1" thickBot="1" x14ac:dyDescent="0.3"/>
    <row r="47" spans="2:3" ht="14.4" thickBot="1" x14ac:dyDescent="0.3">
      <c r="B47" s="286" t="s">
        <v>12</v>
      </c>
      <c r="C47" s="287"/>
    </row>
    <row r="48" spans="2:3" x14ac:dyDescent="0.25">
      <c r="B48" s="292" t="s">
        <v>323</v>
      </c>
      <c r="C48" s="130" t="s">
        <v>186</v>
      </c>
    </row>
    <row r="49" spans="2:3" ht="14.4" thickBot="1" x14ac:dyDescent="0.3">
      <c r="B49" s="294"/>
      <c r="C49" s="132" t="s">
        <v>187</v>
      </c>
    </row>
    <row r="50" spans="2:3" x14ac:dyDescent="0.25">
      <c r="B50" s="292" t="s">
        <v>188</v>
      </c>
      <c r="C50" s="130" t="s">
        <v>189</v>
      </c>
    </row>
    <row r="51" spans="2:3" x14ac:dyDescent="0.25">
      <c r="B51" s="293"/>
      <c r="C51" s="131" t="s">
        <v>190</v>
      </c>
    </row>
    <row r="52" spans="2:3" ht="14.4" thickBot="1" x14ac:dyDescent="0.3">
      <c r="B52" s="294"/>
      <c r="C52" s="132" t="s">
        <v>191</v>
      </c>
    </row>
    <row r="53" spans="2:3" x14ac:dyDescent="0.25">
      <c r="B53" s="292" t="s">
        <v>192</v>
      </c>
      <c r="C53" s="130" t="s">
        <v>193</v>
      </c>
    </row>
    <row r="54" spans="2:3" x14ac:dyDescent="0.25">
      <c r="B54" s="293"/>
      <c r="C54" s="131" t="s">
        <v>194</v>
      </c>
    </row>
    <row r="55" spans="2:3" ht="14.4" thickBot="1" x14ac:dyDescent="0.3">
      <c r="B55" s="294"/>
      <c r="C55" s="132" t="s">
        <v>195</v>
      </c>
    </row>
    <row r="56" spans="2:3" x14ac:dyDescent="0.25">
      <c r="B56" s="292" t="s">
        <v>196</v>
      </c>
      <c r="C56" s="130" t="s">
        <v>197</v>
      </c>
    </row>
    <row r="57" spans="2:3" ht="14.4" thickBot="1" x14ac:dyDescent="0.3">
      <c r="B57" s="294"/>
      <c r="C57" s="132" t="s">
        <v>198</v>
      </c>
    </row>
    <row r="58" spans="2:3" ht="6.9" customHeight="1" thickBot="1" x14ac:dyDescent="0.3"/>
    <row r="59" spans="2:3" ht="14.4" thickBot="1" x14ac:dyDescent="0.3">
      <c r="B59" s="286" t="s">
        <v>8</v>
      </c>
      <c r="C59" s="287"/>
    </row>
    <row r="60" spans="2:3" x14ac:dyDescent="0.25">
      <c r="B60" s="289" t="s">
        <v>199</v>
      </c>
      <c r="C60" s="130" t="s">
        <v>200</v>
      </c>
    </row>
    <row r="61" spans="2:3" x14ac:dyDescent="0.25">
      <c r="B61" s="290"/>
      <c r="C61" s="131" t="s">
        <v>201</v>
      </c>
    </row>
    <row r="62" spans="2:3" x14ac:dyDescent="0.25">
      <c r="B62" s="290"/>
      <c r="C62" s="131" t="s">
        <v>202</v>
      </c>
    </row>
    <row r="63" spans="2:3" ht="14.4" thickBot="1" x14ac:dyDescent="0.3">
      <c r="B63" s="291"/>
      <c r="C63" s="132" t="s">
        <v>203</v>
      </c>
    </row>
    <row r="64" spans="2:3" x14ac:dyDescent="0.25">
      <c r="B64" s="292" t="s">
        <v>324</v>
      </c>
      <c r="C64" s="130" t="s">
        <v>204</v>
      </c>
    </row>
    <row r="65" spans="2:3" x14ac:dyDescent="0.25">
      <c r="B65" s="293"/>
      <c r="C65" s="131" t="s">
        <v>205</v>
      </c>
    </row>
    <row r="66" spans="2:3" x14ac:dyDescent="0.25">
      <c r="B66" s="293"/>
      <c r="C66" s="131" t="s">
        <v>206</v>
      </c>
    </row>
    <row r="67" spans="2:3" x14ac:dyDescent="0.25">
      <c r="B67" s="293"/>
      <c r="C67" s="131" t="s">
        <v>207</v>
      </c>
    </row>
    <row r="68" spans="2:3" ht="14.4" thickBot="1" x14ac:dyDescent="0.3">
      <c r="B68" s="294"/>
      <c r="C68" s="132" t="s">
        <v>208</v>
      </c>
    </row>
    <row r="69" spans="2:3" x14ac:dyDescent="0.25">
      <c r="B69" s="292" t="s">
        <v>325</v>
      </c>
      <c r="C69" s="130" t="s">
        <v>209</v>
      </c>
    </row>
    <row r="70" spans="2:3" ht="14.4" thickBot="1" x14ac:dyDescent="0.3">
      <c r="B70" s="294"/>
      <c r="C70" s="132" t="s">
        <v>210</v>
      </c>
    </row>
    <row r="71" spans="2:3" ht="6.9" customHeight="1" thickBot="1" x14ac:dyDescent="0.3"/>
    <row r="72" spans="2:3" ht="14.4" thickBot="1" x14ac:dyDescent="0.3">
      <c r="B72" s="286" t="s">
        <v>9</v>
      </c>
      <c r="C72" s="287"/>
    </row>
    <row r="73" spans="2:3" x14ac:dyDescent="0.25">
      <c r="B73" s="284" t="s">
        <v>211</v>
      </c>
      <c r="C73" s="130" t="s">
        <v>212</v>
      </c>
    </row>
    <row r="74" spans="2:3" x14ac:dyDescent="0.25">
      <c r="B74" s="288"/>
      <c r="C74" s="131" t="s">
        <v>213</v>
      </c>
    </row>
    <row r="75" spans="2:3" ht="14.4" thickBot="1" x14ac:dyDescent="0.3">
      <c r="B75" s="285"/>
      <c r="C75" s="132" t="s">
        <v>214</v>
      </c>
    </row>
    <row r="76" spans="2:3" x14ac:dyDescent="0.25">
      <c r="B76" s="284" t="s">
        <v>215</v>
      </c>
      <c r="C76" s="130" t="s">
        <v>216</v>
      </c>
    </row>
    <row r="77" spans="2:3" ht="14.4" thickBot="1" x14ac:dyDescent="0.3">
      <c r="B77" s="285"/>
      <c r="C77" s="132" t="s">
        <v>217</v>
      </c>
    </row>
    <row r="78" spans="2:3" x14ac:dyDescent="0.25">
      <c r="B78" s="284" t="s">
        <v>218</v>
      </c>
      <c r="C78" s="130" t="s">
        <v>219</v>
      </c>
    </row>
    <row r="79" spans="2:3" ht="14.4" thickBot="1" x14ac:dyDescent="0.3">
      <c r="B79" s="285"/>
      <c r="C79" s="132" t="s">
        <v>220</v>
      </c>
    </row>
    <row r="80" spans="2:3" ht="6.9" customHeight="1" thickBot="1" x14ac:dyDescent="0.3"/>
    <row r="81" spans="2:3" ht="14.4" thickBot="1" x14ac:dyDescent="0.3">
      <c r="B81" s="286" t="s">
        <v>10</v>
      </c>
      <c r="C81" s="287"/>
    </row>
    <row r="82" spans="2:3" x14ac:dyDescent="0.25">
      <c r="B82" s="284" t="s">
        <v>221</v>
      </c>
      <c r="C82" s="130" t="s">
        <v>222</v>
      </c>
    </row>
    <row r="83" spans="2:3" x14ac:dyDescent="0.25">
      <c r="B83" s="288"/>
      <c r="C83" s="131" t="s">
        <v>223</v>
      </c>
    </row>
    <row r="84" spans="2:3" ht="14.4" thickBot="1" x14ac:dyDescent="0.3">
      <c r="B84" s="285"/>
      <c r="C84" s="132" t="s">
        <v>224</v>
      </c>
    </row>
    <row r="85" spans="2:3" x14ac:dyDescent="0.25">
      <c r="B85" s="284" t="s">
        <v>225</v>
      </c>
      <c r="C85" s="130" t="s">
        <v>226</v>
      </c>
    </row>
    <row r="86" spans="2:3" x14ac:dyDescent="0.25">
      <c r="B86" s="288"/>
      <c r="C86" s="131" t="s">
        <v>227</v>
      </c>
    </row>
    <row r="87" spans="2:3" ht="14.4" thickBot="1" x14ac:dyDescent="0.3">
      <c r="B87" s="285"/>
      <c r="C87" s="132" t="s">
        <v>228</v>
      </c>
    </row>
  </sheetData>
  <mergeCells count="22">
    <mergeCell ref="B59:C59"/>
    <mergeCell ref="B29:C29"/>
    <mergeCell ref="B30:B34"/>
    <mergeCell ref="B35:B37"/>
    <mergeCell ref="B38:B40"/>
    <mergeCell ref="B41:B43"/>
    <mergeCell ref="B44:B45"/>
    <mergeCell ref="B47:C47"/>
    <mergeCell ref="B48:B49"/>
    <mergeCell ref="B50:B52"/>
    <mergeCell ref="B53:B55"/>
    <mergeCell ref="B56:B57"/>
    <mergeCell ref="B78:B79"/>
    <mergeCell ref="B81:C81"/>
    <mergeCell ref="B82:B84"/>
    <mergeCell ref="B85:B87"/>
    <mergeCell ref="B60:B63"/>
    <mergeCell ref="B64:B68"/>
    <mergeCell ref="B69:B70"/>
    <mergeCell ref="B72:C72"/>
    <mergeCell ref="B73:B75"/>
    <mergeCell ref="B76:B77"/>
  </mergeCells>
  <printOptions horizontalCentered="1"/>
  <pageMargins left="0.70866141732283472" right="0.70866141732283472" top="0.55118110236220474" bottom="0.55118110236220474" header="0.31496062992125984" footer="0.31496062992125984"/>
  <pageSetup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I5" sqref="I5"/>
    </sheetView>
  </sheetViews>
  <sheetFormatPr baseColWidth="10"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AC</vt:lpstr>
      <vt:lpstr>AR</vt:lpstr>
      <vt:lpstr>ActC</vt:lpstr>
      <vt:lpstr>IC</vt:lpstr>
      <vt:lpstr>S</vt:lpstr>
      <vt:lpstr>Anexo 1 MAOF</vt:lpstr>
      <vt:lpstr>Hoja1</vt:lpstr>
      <vt:lpstr>AC!Área_de_impresión</vt:lpstr>
      <vt:lpstr>ActC!Área_de_impresión</vt:lpstr>
      <vt:lpstr>AR!Área_de_impresión</vt:lpstr>
      <vt:lpstr>IC!Área_de_impresión</vt:lpstr>
      <vt:lpstr>S!Área_de_impresión</vt:lpstr>
      <vt:lpstr>AC!Títulos_a_imprimir</vt:lpstr>
      <vt:lpstr>ActC!Títulos_a_imprimir</vt:lpstr>
      <vt:lpstr>AR!Títulos_a_imprimir</vt:lpstr>
      <vt:lpstr>IC!Títulos_a_imprimir</vt:lpstr>
      <vt:lpstr>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Josue Meza Martinez</dc:creator>
  <cp:lastModifiedBy>Guillermo Orozco Lara</cp:lastModifiedBy>
  <cp:lastPrinted>2016-03-16T00:27:31Z</cp:lastPrinted>
  <dcterms:created xsi:type="dcterms:W3CDTF">2015-09-14T18:55:21Z</dcterms:created>
  <dcterms:modified xsi:type="dcterms:W3CDTF">2021-04-28T22:39:56Z</dcterms:modified>
</cp:coreProperties>
</file>